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2840" activeTab="1"/>
  </bookViews>
  <sheets>
    <sheet name="Graph" sheetId="3" r:id="rId1"/>
    <sheet name="Pasting area" sheetId="1" r:id="rId2"/>
    <sheet name="Instructions" sheetId="4" r:id="rId3"/>
  </sheets>
  <calcPr calcId="145621"/>
</workbook>
</file>

<file path=xl/calcChain.xml><?xml version="1.0" encoding="utf-8"?>
<calcChain xmlns="http://schemas.openxmlformats.org/spreadsheetml/2006/main">
  <c r="C2" i="1" l="1"/>
  <c r="A2" i="1" l="1"/>
  <c r="I29" i="1"/>
  <c r="E68" i="1" l="1"/>
  <c r="F68" i="1"/>
  <c r="G68" i="1"/>
  <c r="H68" i="1"/>
  <c r="R6" i="1" l="1"/>
  <c r="U6" i="1"/>
  <c r="V6" i="1"/>
  <c r="W6" i="1"/>
  <c r="X6" i="1"/>
  <c r="Y6" i="1"/>
  <c r="D68" i="1" l="1"/>
  <c r="C68" i="1"/>
  <c r="B68" i="1"/>
  <c r="O66" i="1" s="1"/>
  <c r="A68" i="1"/>
  <c r="J63" i="1" l="1"/>
  <c r="L63" i="1"/>
  <c r="N63" i="1"/>
  <c r="P63" i="1"/>
  <c r="J64" i="1"/>
  <c r="L64" i="1"/>
  <c r="N64" i="1"/>
  <c r="P64" i="1"/>
  <c r="J65" i="1"/>
  <c r="L65" i="1"/>
  <c r="N65" i="1"/>
  <c r="P65" i="1"/>
  <c r="J66" i="1"/>
  <c r="L66" i="1"/>
  <c r="N66" i="1"/>
  <c r="P66" i="1"/>
  <c r="I63" i="1"/>
  <c r="K63" i="1"/>
  <c r="M63" i="1"/>
  <c r="O63" i="1"/>
  <c r="I64" i="1"/>
  <c r="K64" i="1"/>
  <c r="M64" i="1"/>
  <c r="O64" i="1"/>
  <c r="I65" i="1"/>
  <c r="K65" i="1"/>
  <c r="M65" i="1"/>
  <c r="O65" i="1"/>
  <c r="I66" i="1"/>
  <c r="K66" i="1"/>
  <c r="M66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T6" i="1" l="1"/>
  <c r="S6" i="1"/>
  <c r="O62" i="1" l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44" i="1"/>
  <c r="P41" i="1"/>
  <c r="P39" i="1"/>
  <c r="P37" i="1"/>
  <c r="P35" i="1"/>
  <c r="P33" i="1"/>
  <c r="P31" i="1"/>
  <c r="P30" i="1"/>
  <c r="P28" i="1"/>
  <c r="P27" i="1"/>
  <c r="P25" i="1"/>
  <c r="P23" i="1"/>
  <c r="P21" i="1"/>
  <c r="M20" i="1"/>
  <c r="M19" i="1"/>
  <c r="M18" i="1"/>
  <c r="M17" i="1"/>
  <c r="O16" i="1"/>
  <c r="O15" i="1"/>
  <c r="M15" i="1"/>
  <c r="M14" i="1"/>
  <c r="O13" i="1"/>
  <c r="O12" i="1"/>
  <c r="O11" i="1"/>
  <c r="O10" i="1"/>
  <c r="O9" i="1"/>
  <c r="O8" i="1"/>
  <c r="O7" i="1"/>
  <c r="M7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3" i="1"/>
  <c r="P42" i="1"/>
  <c r="P40" i="1"/>
  <c r="P38" i="1"/>
  <c r="P36" i="1"/>
  <c r="P34" i="1"/>
  <c r="P32" i="1"/>
  <c r="P29" i="1"/>
  <c r="P26" i="1"/>
  <c r="P24" i="1"/>
  <c r="P22" i="1"/>
  <c r="P20" i="1"/>
  <c r="O19" i="1"/>
  <c r="O18" i="1"/>
  <c r="O17" i="1"/>
  <c r="M16" i="1"/>
  <c r="O14" i="1"/>
  <c r="M13" i="1"/>
  <c r="M12" i="1"/>
  <c r="M11" i="1"/>
  <c r="M10" i="1"/>
  <c r="M9" i="1"/>
  <c r="M8" i="1"/>
  <c r="K62" i="1"/>
  <c r="K61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I62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J7" i="1"/>
  <c r="L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7" i="1"/>
  <c r="J2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K28" i="1"/>
  <c r="I28" i="1"/>
  <c r="K27" i="1"/>
  <c r="I27" i="1"/>
  <c r="K26" i="1"/>
  <c r="I26" i="1"/>
  <c r="K25" i="1"/>
  <c r="I25" i="1"/>
  <c r="K24" i="1"/>
  <c r="I24" i="1"/>
  <c r="K7" i="1"/>
  <c r="J8" i="1"/>
  <c r="L8" i="1"/>
  <c r="J9" i="1"/>
  <c r="L9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J22" i="1"/>
  <c r="L22" i="1"/>
  <c r="L23" i="1"/>
  <c r="R8" i="1" l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7" i="1"/>
  <c r="R9" i="1"/>
  <c r="R11" i="1"/>
  <c r="R13" i="1"/>
  <c r="R15" i="1"/>
  <c r="R17" i="1"/>
  <c r="R19" i="1"/>
  <c r="R21" i="1"/>
  <c r="R23" i="1"/>
  <c r="R25" i="1"/>
  <c r="R27" i="1"/>
  <c r="R29" i="1"/>
  <c r="R31" i="1"/>
  <c r="R33" i="1"/>
  <c r="R35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U8" i="1"/>
  <c r="U10" i="1"/>
  <c r="U12" i="1"/>
  <c r="U14" i="1"/>
  <c r="U16" i="1"/>
  <c r="U18" i="1"/>
  <c r="U20" i="1"/>
  <c r="U22" i="1"/>
  <c r="U24" i="1"/>
  <c r="U26" i="1"/>
  <c r="U28" i="1"/>
  <c r="U30" i="1"/>
  <c r="U32" i="1"/>
  <c r="U34" i="1"/>
  <c r="U36" i="1"/>
  <c r="U38" i="1"/>
  <c r="U40" i="1"/>
  <c r="U9" i="1"/>
  <c r="U13" i="1"/>
  <c r="U17" i="1"/>
  <c r="U21" i="1"/>
  <c r="U25" i="1"/>
  <c r="U29" i="1"/>
  <c r="U33" i="1"/>
  <c r="U37" i="1"/>
  <c r="U41" i="1"/>
  <c r="U43" i="1"/>
  <c r="U45" i="1"/>
  <c r="U47" i="1"/>
  <c r="U49" i="1"/>
  <c r="U51" i="1"/>
  <c r="U53" i="1"/>
  <c r="U55" i="1"/>
  <c r="U57" i="1"/>
  <c r="U7" i="1"/>
  <c r="U11" i="1"/>
  <c r="U15" i="1"/>
  <c r="U19" i="1"/>
  <c r="U23" i="1"/>
  <c r="U27" i="1"/>
  <c r="U31" i="1"/>
  <c r="U35" i="1"/>
  <c r="U39" i="1"/>
  <c r="U42" i="1"/>
  <c r="U44" i="1"/>
  <c r="U46" i="1"/>
  <c r="U48" i="1"/>
  <c r="U50" i="1"/>
  <c r="U52" i="1"/>
  <c r="U54" i="1"/>
  <c r="U56" i="1"/>
  <c r="U59" i="1"/>
  <c r="U61" i="1"/>
  <c r="U63" i="1"/>
  <c r="U65" i="1"/>
  <c r="U58" i="1"/>
  <c r="U60" i="1"/>
  <c r="U62" i="1"/>
  <c r="U64" i="1"/>
  <c r="U66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10" i="1"/>
  <c r="X14" i="1"/>
  <c r="X18" i="1"/>
  <c r="X22" i="1"/>
  <c r="X26" i="1"/>
  <c r="X30" i="1"/>
  <c r="X34" i="1"/>
  <c r="X38" i="1"/>
  <c r="X42" i="1"/>
  <c r="X44" i="1"/>
  <c r="X46" i="1"/>
  <c r="X48" i="1"/>
  <c r="X50" i="1"/>
  <c r="X52" i="1"/>
  <c r="X54" i="1"/>
  <c r="X56" i="1"/>
  <c r="X8" i="1"/>
  <c r="X12" i="1"/>
  <c r="X16" i="1"/>
  <c r="X20" i="1"/>
  <c r="X24" i="1"/>
  <c r="X28" i="1"/>
  <c r="X32" i="1"/>
  <c r="X36" i="1"/>
  <c r="X40" i="1"/>
  <c r="X41" i="1"/>
  <c r="X43" i="1"/>
  <c r="X45" i="1"/>
  <c r="X47" i="1"/>
  <c r="X49" i="1"/>
  <c r="X51" i="1"/>
  <c r="X53" i="1"/>
  <c r="X55" i="1"/>
  <c r="X57" i="1"/>
  <c r="X58" i="1"/>
  <c r="X60" i="1"/>
  <c r="X62" i="1"/>
  <c r="X64" i="1"/>
  <c r="X66" i="1"/>
  <c r="X59" i="1"/>
  <c r="X61" i="1"/>
  <c r="X63" i="1"/>
  <c r="X65" i="1"/>
  <c r="W8" i="1"/>
  <c r="W10" i="1"/>
  <c r="W12" i="1"/>
  <c r="W14" i="1"/>
  <c r="W16" i="1"/>
  <c r="W18" i="1"/>
  <c r="W20" i="1"/>
  <c r="W22" i="1"/>
  <c r="W24" i="1"/>
  <c r="W26" i="1"/>
  <c r="W28" i="1"/>
  <c r="W30" i="1"/>
  <c r="W32" i="1"/>
  <c r="W34" i="1"/>
  <c r="W36" i="1"/>
  <c r="W38" i="1"/>
  <c r="W40" i="1"/>
  <c r="W7" i="1"/>
  <c r="W11" i="1"/>
  <c r="W15" i="1"/>
  <c r="W19" i="1"/>
  <c r="W23" i="1"/>
  <c r="W27" i="1"/>
  <c r="W31" i="1"/>
  <c r="W35" i="1"/>
  <c r="W39" i="1"/>
  <c r="W41" i="1"/>
  <c r="W43" i="1"/>
  <c r="W45" i="1"/>
  <c r="W47" i="1"/>
  <c r="W49" i="1"/>
  <c r="W51" i="1"/>
  <c r="W53" i="1"/>
  <c r="W55" i="1"/>
  <c r="W57" i="1"/>
  <c r="W9" i="1"/>
  <c r="W13" i="1"/>
  <c r="W17" i="1"/>
  <c r="W21" i="1"/>
  <c r="W25" i="1"/>
  <c r="W29" i="1"/>
  <c r="W33" i="1"/>
  <c r="W37" i="1"/>
  <c r="W42" i="1"/>
  <c r="W44" i="1"/>
  <c r="W46" i="1"/>
  <c r="W48" i="1"/>
  <c r="W50" i="1"/>
  <c r="W52" i="1"/>
  <c r="W54" i="1"/>
  <c r="W56" i="1"/>
  <c r="W59" i="1"/>
  <c r="W61" i="1"/>
  <c r="W63" i="1"/>
  <c r="W65" i="1"/>
  <c r="W58" i="1"/>
  <c r="W60" i="1"/>
  <c r="W62" i="1"/>
  <c r="W64" i="1"/>
  <c r="W66" i="1"/>
  <c r="V7" i="1"/>
  <c r="V9" i="1"/>
  <c r="V11" i="1"/>
  <c r="V13" i="1"/>
  <c r="V15" i="1"/>
  <c r="V17" i="1"/>
  <c r="V19" i="1"/>
  <c r="V21" i="1"/>
  <c r="V23" i="1"/>
  <c r="V25" i="1"/>
  <c r="V27" i="1"/>
  <c r="V29" i="1"/>
  <c r="V31" i="1"/>
  <c r="V33" i="1"/>
  <c r="V35" i="1"/>
  <c r="V37" i="1"/>
  <c r="V39" i="1"/>
  <c r="V8" i="1"/>
  <c r="V12" i="1"/>
  <c r="V16" i="1"/>
  <c r="V20" i="1"/>
  <c r="V24" i="1"/>
  <c r="V28" i="1"/>
  <c r="V32" i="1"/>
  <c r="V36" i="1"/>
  <c r="V40" i="1"/>
  <c r="V42" i="1"/>
  <c r="V44" i="1"/>
  <c r="V46" i="1"/>
  <c r="V48" i="1"/>
  <c r="V50" i="1"/>
  <c r="V52" i="1"/>
  <c r="V54" i="1"/>
  <c r="V56" i="1"/>
  <c r="V10" i="1"/>
  <c r="V14" i="1"/>
  <c r="V18" i="1"/>
  <c r="V22" i="1"/>
  <c r="V26" i="1"/>
  <c r="V30" i="1"/>
  <c r="V34" i="1"/>
  <c r="V38" i="1"/>
  <c r="V41" i="1"/>
  <c r="V43" i="1"/>
  <c r="V45" i="1"/>
  <c r="V47" i="1"/>
  <c r="V49" i="1"/>
  <c r="V51" i="1"/>
  <c r="V53" i="1"/>
  <c r="V55" i="1"/>
  <c r="V57" i="1"/>
  <c r="V58" i="1"/>
  <c r="V60" i="1"/>
  <c r="V62" i="1"/>
  <c r="V64" i="1"/>
  <c r="V66" i="1"/>
  <c r="V59" i="1"/>
  <c r="V61" i="1"/>
  <c r="V63" i="1"/>
  <c r="V65" i="1"/>
  <c r="Y8" i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9" i="1"/>
  <c r="Y13" i="1"/>
  <c r="Y17" i="1"/>
  <c r="Y21" i="1"/>
  <c r="Y25" i="1"/>
  <c r="Y29" i="1"/>
  <c r="Y33" i="1"/>
  <c r="Y37" i="1"/>
  <c r="Y41" i="1"/>
  <c r="Y43" i="1"/>
  <c r="Y45" i="1"/>
  <c r="Y47" i="1"/>
  <c r="Y49" i="1"/>
  <c r="Y51" i="1"/>
  <c r="Y53" i="1"/>
  <c r="Y55" i="1"/>
  <c r="Y57" i="1"/>
  <c r="Y7" i="1"/>
  <c r="Y11" i="1"/>
  <c r="Y15" i="1"/>
  <c r="Y19" i="1"/>
  <c r="Y23" i="1"/>
  <c r="Y27" i="1"/>
  <c r="Y31" i="1"/>
  <c r="Y35" i="1"/>
  <c r="Y39" i="1"/>
  <c r="Y42" i="1"/>
  <c r="Y44" i="1"/>
  <c r="Y46" i="1"/>
  <c r="Y48" i="1"/>
  <c r="Y50" i="1"/>
  <c r="Y52" i="1"/>
  <c r="Y54" i="1"/>
  <c r="Y56" i="1"/>
  <c r="Y59" i="1"/>
  <c r="Y61" i="1"/>
  <c r="Y63" i="1"/>
  <c r="Y65" i="1"/>
  <c r="Y58" i="1"/>
  <c r="Y60" i="1"/>
  <c r="Y62" i="1"/>
  <c r="Y64" i="1"/>
  <c r="Y66" i="1"/>
  <c r="T66" i="1"/>
  <c r="T65" i="1"/>
  <c r="T64" i="1"/>
  <c r="T63" i="1"/>
  <c r="K68" i="1"/>
  <c r="I68" i="1"/>
  <c r="S66" i="1"/>
  <c r="S65" i="1"/>
  <c r="S64" i="1"/>
  <c r="S63" i="1"/>
  <c r="J68" i="1"/>
  <c r="M68" i="1"/>
  <c r="P68" i="1"/>
  <c r="L68" i="1"/>
  <c r="O68" i="1"/>
  <c r="N68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</calcChain>
</file>

<file path=xl/sharedStrings.xml><?xml version="1.0" encoding="utf-8"?>
<sst xmlns="http://schemas.openxmlformats.org/spreadsheetml/2006/main" count="49" uniqueCount="12">
  <si>
    <t>WINNERS AVERAGE</t>
  </si>
  <si>
    <t>LAPTIME</t>
  </si>
  <si>
    <t>DIFF</t>
  </si>
  <si>
    <t>DC</t>
  </si>
  <si>
    <t>Driver 1</t>
  </si>
  <si>
    <t>Driver 2</t>
  </si>
  <si>
    <t>Driver 3</t>
  </si>
  <si>
    <t>Driver 4</t>
  </si>
  <si>
    <t>Driver 5</t>
  </si>
  <si>
    <t>Driver 6</t>
  </si>
  <si>
    <t>Driver 7</t>
  </si>
  <si>
    <t>Driver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</si>
</sst>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Verdana"/>
      <family val="2"/>
    </font>
    <font>
      <sz val="22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theme="0" tint="-0.34900967436750391"/>
        </stop>
        <stop position="0.5">
          <color rgb="FFFFFF00"/>
        </stop>
        <stop position="1">
          <color theme="0" tint="-0.34900967436750391"/>
        </stop>
      </gradient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/>
    <xf numFmtId="0" fontId="0" fillId="3" borderId="5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/>
    </xf>
    <xf numFmtId="164" fontId="2" fillId="4" borderId="10" xfId="0" applyNumberFormat="1" applyFont="1" applyFill="1" applyBorder="1"/>
    <xf numFmtId="16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0" fillId="8" borderId="4" xfId="0" applyFill="1" applyBorder="1"/>
    <xf numFmtId="0" fontId="0" fillId="8" borderId="14" xfId="0" applyFill="1" applyBorder="1"/>
    <xf numFmtId="0" fontId="0" fillId="8" borderId="5" xfId="0" applyFill="1" applyBorder="1"/>
    <xf numFmtId="164" fontId="0" fillId="8" borderId="12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/>
    </xf>
    <xf numFmtId="164" fontId="0" fillId="8" borderId="13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0" fontId="1" fillId="8" borderId="17" xfId="0" applyNumberFormat="1" applyFont="1" applyFill="1" applyBorder="1" applyAlignment="1" applyProtection="1">
      <alignment vertical="top"/>
      <protection locked="0"/>
    </xf>
    <xf numFmtId="0" fontId="1" fillId="8" borderId="3" xfId="0" applyNumberFormat="1" applyFont="1" applyFill="1" applyBorder="1" applyAlignment="1" applyProtection="1">
      <alignment vertical="top"/>
      <protection locked="0"/>
    </xf>
    <xf numFmtId="164" fontId="1" fillId="8" borderId="13" xfId="0" applyNumberFormat="1" applyFont="1" applyFill="1" applyBorder="1" applyAlignment="1" applyProtection="1">
      <alignment horizontal="center" vertical="center"/>
      <protection locked="0"/>
    </xf>
    <xf numFmtId="164" fontId="1" fillId="8" borderId="3" xfId="0" applyNumberFormat="1" applyFont="1" applyFill="1" applyBorder="1" applyAlignment="1" applyProtection="1">
      <alignment horizontal="center" vertical="center"/>
      <protection locked="0"/>
    </xf>
    <xf numFmtId="164" fontId="1" fillId="8" borderId="18" xfId="0" applyNumberFormat="1" applyFont="1" applyFill="1" applyBorder="1" applyAlignment="1" applyProtection="1">
      <alignment horizontal="center" vertical="center"/>
      <protection locked="0"/>
    </xf>
    <xf numFmtId="164" fontId="1" fillId="8" borderId="7" xfId="0" applyNumberFormat="1" applyFont="1" applyFill="1" applyBorder="1" applyAlignment="1" applyProtection="1">
      <alignment horizontal="center" vertical="center"/>
      <protection locked="0"/>
    </xf>
    <xf numFmtId="0" fontId="0" fillId="8" borderId="7" xfId="0" applyNumberFormat="1" applyFont="1" applyFill="1" applyBorder="1" applyAlignment="1" applyProtection="1">
      <alignment vertical="top"/>
      <protection locked="0"/>
    </xf>
    <xf numFmtId="0" fontId="0" fillId="8" borderId="3" xfId="0" applyNumberFormat="1" applyFont="1" applyFill="1" applyBorder="1" applyAlignment="1" applyProtection="1">
      <alignment vertical="top"/>
      <protection locked="0"/>
    </xf>
    <xf numFmtId="164" fontId="7" fillId="8" borderId="9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center" vertical="center"/>
    </xf>
    <xf numFmtId="0" fontId="0" fillId="6" borderId="3" xfId="0" applyNumberFormat="1" applyFont="1" applyFill="1" applyBorder="1" applyAlignment="1" applyProtection="1">
      <alignment horizontal="center" vertical="center"/>
      <protection locked="0"/>
    </xf>
    <xf numFmtId="164" fontId="0" fillId="7" borderId="3" xfId="0" applyNumberFormat="1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'Pasting area'!$R$5</c:f>
              <c:strCache>
                <c:ptCount val="1"/>
                <c:pt idx="0">
                  <c:v>Driver 1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area'!$R$6:$R$66</c:f>
              <c:numCache>
                <c:formatCode>0.000</c:formatCode>
                <c:ptCount val="61"/>
                <c:pt idx="0">
                  <c:v>0</c:v>
                </c:pt>
                <c:pt idx="1">
                  <c:v>-1.5766666666667817E-2</c:v>
                </c:pt>
                <c:pt idx="2">
                  <c:v>0.22546666666666404</c:v>
                </c:pt>
                <c:pt idx="3">
                  <c:v>-1.1143000000000045</c:v>
                </c:pt>
                <c:pt idx="4">
                  <c:v>0.49193333333332756</c:v>
                </c:pt>
                <c:pt idx="5">
                  <c:v>-1.3748333333333402</c:v>
                </c:pt>
                <c:pt idx="6">
                  <c:v>-1.0366000000000088</c:v>
                </c:pt>
                <c:pt idx="7">
                  <c:v>-2.2323666666666773</c:v>
                </c:pt>
                <c:pt idx="8">
                  <c:v>-3.1721333333333455</c:v>
                </c:pt>
                <c:pt idx="9">
                  <c:v>-3.9539000000000133</c:v>
                </c:pt>
                <c:pt idx="10">
                  <c:v>-3.5216666666666816</c:v>
                </c:pt>
                <c:pt idx="11">
                  <c:v>-4.9094333333333502</c:v>
                </c:pt>
                <c:pt idx="12">
                  <c:v>-4.4842000000000182</c:v>
                </c:pt>
                <c:pt idx="13">
                  <c:v>-4.4419666666666862</c:v>
                </c:pt>
                <c:pt idx="14">
                  <c:v>-2.3227333333333542</c:v>
                </c:pt>
                <c:pt idx="15">
                  <c:v>-0.66550000000002196</c:v>
                </c:pt>
                <c:pt idx="16">
                  <c:v>-1.2912666666666901</c:v>
                </c:pt>
                <c:pt idx="17">
                  <c:v>-3.1730333333333585</c:v>
                </c:pt>
                <c:pt idx="18">
                  <c:v>-4.2598000000000269</c:v>
                </c:pt>
                <c:pt idx="19">
                  <c:v>-2.8095666666666954</c:v>
                </c:pt>
                <c:pt idx="20">
                  <c:v>-2.0063333333333633</c:v>
                </c:pt>
                <c:pt idx="21">
                  <c:v>-2.7471000000000316</c:v>
                </c:pt>
                <c:pt idx="22">
                  <c:v>-3.1238666666667001</c:v>
                </c:pt>
                <c:pt idx="23">
                  <c:v>-1.5646333333333686</c:v>
                </c:pt>
                <c:pt idx="24">
                  <c:v>0.61259999999996317</c:v>
                </c:pt>
                <c:pt idx="25">
                  <c:v>2.3928333333332947</c:v>
                </c:pt>
                <c:pt idx="26">
                  <c:v>0.62006666666662635</c:v>
                </c:pt>
                <c:pt idx="27">
                  <c:v>0.9652999999999583</c:v>
                </c:pt>
                <c:pt idx="28">
                  <c:v>0.10853333333329029</c:v>
                </c:pt>
                <c:pt idx="29">
                  <c:v>0.32476666666662179</c:v>
                </c:pt>
                <c:pt idx="30">
                  <c:v>-0.24900000000004674</c:v>
                </c:pt>
                <c:pt idx="31">
                  <c:v>-1.6927666666667154</c:v>
                </c:pt>
                <c:pt idx="32">
                  <c:v>0.32346666666661683</c:v>
                </c:pt>
                <c:pt idx="33">
                  <c:v>0.91769999999994845</c:v>
                </c:pt>
                <c:pt idx="34">
                  <c:v>1.9269333333332801</c:v>
                </c:pt>
                <c:pt idx="35">
                  <c:v>2.8051666666666115</c:v>
                </c:pt>
                <c:pt idx="36">
                  <c:v>2.3073999999999435</c:v>
                </c:pt>
                <c:pt idx="37">
                  <c:v>4.5206333333332749</c:v>
                </c:pt>
                <c:pt idx="38">
                  <c:v>4.0058666666666065</c:v>
                </c:pt>
                <c:pt idx="39">
                  <c:v>5.1040999999999386</c:v>
                </c:pt>
                <c:pt idx="40">
                  <c:v>6.5873333333332704</c:v>
                </c:pt>
                <c:pt idx="41">
                  <c:v>7.290566666666602</c:v>
                </c:pt>
                <c:pt idx="42">
                  <c:v>7.8727999999999341</c:v>
                </c:pt>
                <c:pt idx="43">
                  <c:v>9.189033333333267</c:v>
                </c:pt>
                <c:pt idx="44">
                  <c:v>7.1632666666665985</c:v>
                </c:pt>
                <c:pt idx="45">
                  <c:v>9.6544999999999312</c:v>
                </c:pt>
                <c:pt idx="46">
                  <c:v>11.010733333333263</c:v>
                </c:pt>
                <c:pt idx="47">
                  <c:v>12.465966666666596</c:v>
                </c:pt>
                <c:pt idx="48">
                  <c:v>14.080199999999927</c:v>
                </c:pt>
                <c:pt idx="49">
                  <c:v>16.198433333333259</c:v>
                </c:pt>
                <c:pt idx="50">
                  <c:v>17.674666666666592</c:v>
                </c:pt>
                <c:pt idx="51">
                  <c:v>18.898899999999923</c:v>
                </c:pt>
                <c:pt idx="52">
                  <c:v>19.981133333333254</c:v>
                </c:pt>
                <c:pt idx="53">
                  <c:v>22.497366666666586</c:v>
                </c:pt>
                <c:pt idx="54">
                  <c:v>22.618599999999919</c:v>
                </c:pt>
                <c:pt idx="55">
                  <c:v>22.06383333333325</c:v>
                </c:pt>
                <c:pt idx="56">
                  <c:v>21.239066666666581</c:v>
                </c:pt>
                <c:pt idx="57">
                  <c:v>22.555299999999914</c:v>
                </c:pt>
                <c:pt idx="58">
                  <c:v>20.529533333333244</c:v>
                </c:pt>
                <c:pt idx="59">
                  <c:v>23.020766666666574</c:v>
                </c:pt>
                <c:pt idx="60">
                  <c:v>24.376999999999907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'Pasting area'!$S$5</c:f>
              <c:strCache>
                <c:ptCount val="1"/>
                <c:pt idx="0">
                  <c:v>Driver 2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area'!$S$6:$S$66</c:f>
              <c:numCache>
                <c:formatCode>0.000</c:formatCode>
                <c:ptCount val="61"/>
                <c:pt idx="0">
                  <c:v>0</c:v>
                </c:pt>
                <c:pt idx="1">
                  <c:v>-1.5637666666666679</c:v>
                </c:pt>
                <c:pt idx="2">
                  <c:v>-0.89853333333333651</c:v>
                </c:pt>
                <c:pt idx="3">
                  <c:v>-0.81630000000000447</c:v>
                </c:pt>
                <c:pt idx="4">
                  <c:v>0.3339333333333272</c:v>
                </c:pt>
                <c:pt idx="5">
                  <c:v>0.44616666666665861</c:v>
                </c:pt>
                <c:pt idx="6">
                  <c:v>-1.11460000000001</c:v>
                </c:pt>
                <c:pt idx="7">
                  <c:v>0.97363333333332136</c:v>
                </c:pt>
                <c:pt idx="8">
                  <c:v>0.74786666666665358</c:v>
                </c:pt>
                <c:pt idx="9">
                  <c:v>-0.59790000000001431</c:v>
                </c:pt>
                <c:pt idx="10">
                  <c:v>1.8723333333333168</c:v>
                </c:pt>
                <c:pt idx="11">
                  <c:v>1.255566666666649</c:v>
                </c:pt>
                <c:pt idx="12">
                  <c:v>1.6577999999999804</c:v>
                </c:pt>
                <c:pt idx="13">
                  <c:v>1.9960333333333118</c:v>
                </c:pt>
                <c:pt idx="14">
                  <c:v>4.4682666666666435</c:v>
                </c:pt>
                <c:pt idx="15">
                  <c:v>3.3384999999999749</c:v>
                </c:pt>
                <c:pt idx="16">
                  <c:v>4.7647333333333064</c:v>
                </c:pt>
                <c:pt idx="17">
                  <c:v>6.4219666666666386</c:v>
                </c:pt>
                <c:pt idx="18">
                  <c:v>5.7291999999999703</c:v>
                </c:pt>
                <c:pt idx="19">
                  <c:v>8.1784333333333024</c:v>
                </c:pt>
                <c:pt idx="20">
                  <c:v>6.9996666666666343</c:v>
                </c:pt>
                <c:pt idx="21">
                  <c:v>6.822899999999966</c:v>
                </c:pt>
                <c:pt idx="22">
                  <c:v>6.1051333333332982</c:v>
                </c:pt>
                <c:pt idx="23">
                  <c:v>5.4023666666666301</c:v>
                </c:pt>
                <c:pt idx="24">
                  <c:v>3.8095999999999623</c:v>
                </c:pt>
                <c:pt idx="25">
                  <c:v>3.0108333333332942</c:v>
                </c:pt>
                <c:pt idx="26">
                  <c:v>1.901066666666626</c:v>
                </c:pt>
                <c:pt idx="27">
                  <c:v>0.15829999999995792</c:v>
                </c:pt>
                <c:pt idx="28">
                  <c:v>-0.86146666666671035</c:v>
                </c:pt>
                <c:pt idx="29">
                  <c:v>1.0587666666666218</c:v>
                </c:pt>
                <c:pt idx="30">
                  <c:v>1.6709999999999532</c:v>
                </c:pt>
                <c:pt idx="31">
                  <c:v>0.95123333333328475</c:v>
                </c:pt>
                <c:pt idx="32">
                  <c:v>-0.21353333333338309</c:v>
                </c:pt>
                <c:pt idx="33">
                  <c:v>9.3699999999948602E-2</c:v>
                </c:pt>
                <c:pt idx="34">
                  <c:v>-1.0560666666667196</c:v>
                </c:pt>
                <c:pt idx="35">
                  <c:v>-2.0868333333333879</c:v>
                </c:pt>
                <c:pt idx="36">
                  <c:v>-1.209600000000056</c:v>
                </c:pt>
                <c:pt idx="37">
                  <c:v>-2.3303666666667242</c:v>
                </c:pt>
                <c:pt idx="38">
                  <c:v>-0.5491333333333932</c:v>
                </c:pt>
                <c:pt idx="39">
                  <c:v>0.96809999999993845</c:v>
                </c:pt>
                <c:pt idx="40">
                  <c:v>1.09933333333327</c:v>
                </c:pt>
                <c:pt idx="41">
                  <c:v>2.3465666666666021</c:v>
                </c:pt>
                <c:pt idx="42">
                  <c:v>3.268799999999934</c:v>
                </c:pt>
                <c:pt idx="43">
                  <c:v>2.117033333333266</c:v>
                </c:pt>
                <c:pt idx="44">
                  <c:v>0.17126666666659762</c:v>
                </c:pt>
                <c:pt idx="45">
                  <c:v>0.44849999999992907</c:v>
                </c:pt>
                <c:pt idx="46">
                  <c:v>-1.2132666666667395</c:v>
                </c:pt>
                <c:pt idx="47">
                  <c:v>8.9666666665921824E-3</c:v>
                </c:pt>
                <c:pt idx="48">
                  <c:v>-1.4758000000000759</c:v>
                </c:pt>
                <c:pt idx="49">
                  <c:v>-1.1115666666667439</c:v>
                </c:pt>
                <c:pt idx="50">
                  <c:v>3.4666666666588242E-2</c:v>
                </c:pt>
                <c:pt idx="51">
                  <c:v>2.4428999999999199</c:v>
                </c:pt>
                <c:pt idx="52">
                  <c:v>1.6811333333332517</c:v>
                </c:pt>
                <c:pt idx="53">
                  <c:v>3.0503666666665836</c:v>
                </c:pt>
                <c:pt idx="54">
                  <c:v>4.1435999999999158</c:v>
                </c:pt>
                <c:pt idx="55">
                  <c:v>2.1048333333332474</c:v>
                </c:pt>
                <c:pt idx="56">
                  <c:v>4.4820666666665785</c:v>
                </c:pt>
                <c:pt idx="57">
                  <c:v>3.3302999999999106</c:v>
                </c:pt>
                <c:pt idx="58">
                  <c:v>1.3845333333332421</c:v>
                </c:pt>
                <c:pt idx="59">
                  <c:v>1.6617666666665736</c:v>
                </c:pt>
                <c:pt idx="60">
                  <c:v>-9.50350909079134E-14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'Pasting area'!$T$5</c:f>
              <c:strCache>
                <c:ptCount val="1"/>
                <c:pt idx="0">
                  <c:v>Driver 3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area'!$T$6:$T$66</c:f>
              <c:numCache>
                <c:formatCode>0.000</c:formatCode>
                <c:ptCount val="61"/>
                <c:pt idx="0">
                  <c:v>0</c:v>
                </c:pt>
                <c:pt idx="1">
                  <c:v>2.172233333333331</c:v>
                </c:pt>
                <c:pt idx="2">
                  <c:v>0.11946666666666239</c:v>
                </c:pt>
                <c:pt idx="3">
                  <c:v>0.24469999999999459</c:v>
                </c:pt>
                <c:pt idx="4">
                  <c:v>-0.29206666666667402</c:v>
                </c:pt>
                <c:pt idx="5">
                  <c:v>-1.0498333333333418</c:v>
                </c:pt>
                <c:pt idx="6">
                  <c:v>-1.9296000000000104</c:v>
                </c:pt>
                <c:pt idx="7">
                  <c:v>-1.1783666666666788</c:v>
                </c:pt>
                <c:pt idx="8">
                  <c:v>-1.2781333333333471</c:v>
                </c:pt>
                <c:pt idx="9">
                  <c:v>1.2090999999999852</c:v>
                </c:pt>
                <c:pt idx="10">
                  <c:v>2.793333333333317</c:v>
                </c:pt>
                <c:pt idx="11">
                  <c:v>4.5185666666666489</c:v>
                </c:pt>
                <c:pt idx="12">
                  <c:v>3.0177999999999807</c:v>
                </c:pt>
                <c:pt idx="13">
                  <c:v>5.2350333333333117</c:v>
                </c:pt>
                <c:pt idx="14">
                  <c:v>4.7552666666666434</c:v>
                </c:pt>
                <c:pt idx="15">
                  <c:v>5.8684999999999752</c:v>
                </c:pt>
                <c:pt idx="16">
                  <c:v>7.2987333333333071</c:v>
                </c:pt>
                <c:pt idx="17">
                  <c:v>7.7309666666666388</c:v>
                </c:pt>
                <c:pt idx="18">
                  <c:v>8.7961999999999705</c:v>
                </c:pt>
                <c:pt idx="19">
                  <c:v>11.069433333333302</c:v>
                </c:pt>
                <c:pt idx="20">
                  <c:v>9.7556666666666345</c:v>
                </c:pt>
                <c:pt idx="21">
                  <c:v>11.854899999999967</c:v>
                </c:pt>
                <c:pt idx="22">
                  <c:v>11.388133333333299</c:v>
                </c:pt>
                <c:pt idx="23">
                  <c:v>12.92436666666663</c:v>
                </c:pt>
                <c:pt idx="24">
                  <c:v>13.052599999999963</c:v>
                </c:pt>
                <c:pt idx="25">
                  <c:v>15.198833333333294</c:v>
                </c:pt>
                <c:pt idx="26">
                  <c:v>14.804066666666625</c:v>
                </c:pt>
                <c:pt idx="27">
                  <c:v>17.152299999999954</c:v>
                </c:pt>
                <c:pt idx="28">
                  <c:v>16.692533333333287</c:v>
                </c:pt>
                <c:pt idx="29">
                  <c:v>18.864766666666618</c:v>
                </c:pt>
                <c:pt idx="30">
                  <c:v>18.954999999999949</c:v>
                </c:pt>
                <c:pt idx="31">
                  <c:v>20.51423333333328</c:v>
                </c:pt>
                <c:pt idx="32">
                  <c:v>22.98246666666661</c:v>
                </c:pt>
                <c:pt idx="33">
                  <c:v>24.050699999999942</c:v>
                </c:pt>
                <c:pt idx="34">
                  <c:v>26.094933333333273</c:v>
                </c:pt>
                <c:pt idx="35">
                  <c:v>26.241166666666604</c:v>
                </c:pt>
                <c:pt idx="36">
                  <c:v>24.840399999999935</c:v>
                </c:pt>
                <c:pt idx="37">
                  <c:v>24.099633333333266</c:v>
                </c:pt>
                <c:pt idx="38">
                  <c:v>23.476866666666599</c:v>
                </c:pt>
                <c:pt idx="39">
                  <c:v>24.432099999999931</c:v>
                </c:pt>
                <c:pt idx="40">
                  <c:v>22.953333333333262</c:v>
                </c:pt>
                <c:pt idx="41">
                  <c:v>24.039566666666595</c:v>
                </c:pt>
                <c:pt idx="42">
                  <c:v>24.064799999999927</c:v>
                </c:pt>
                <c:pt idx="43">
                  <c:v>22.237033333333258</c:v>
                </c:pt>
                <c:pt idx="44">
                  <c:v>20.778266666666589</c:v>
                </c:pt>
                <c:pt idx="45">
                  <c:v>19.176499999999919</c:v>
                </c:pt>
                <c:pt idx="46">
                  <c:v>21.22973333333325</c:v>
                </c:pt>
                <c:pt idx="47">
                  <c:v>20.666966666666582</c:v>
                </c:pt>
                <c:pt idx="48">
                  <c:v>21.127199999999913</c:v>
                </c:pt>
                <c:pt idx="49">
                  <c:v>23.425433333333245</c:v>
                </c:pt>
                <c:pt idx="50">
                  <c:v>21.794666666666579</c:v>
                </c:pt>
                <c:pt idx="51">
                  <c:v>21.688899999999911</c:v>
                </c:pt>
                <c:pt idx="52">
                  <c:v>20.994133333333245</c:v>
                </c:pt>
                <c:pt idx="53">
                  <c:v>21.092366666666578</c:v>
                </c:pt>
                <c:pt idx="54">
                  <c:v>21.469599999999911</c:v>
                </c:pt>
                <c:pt idx="55">
                  <c:v>20.456833333333243</c:v>
                </c:pt>
                <c:pt idx="56">
                  <c:v>22.466066666666578</c:v>
                </c:pt>
                <c:pt idx="57">
                  <c:v>20.638299999999909</c:v>
                </c:pt>
                <c:pt idx="58">
                  <c:v>19.179533333333239</c:v>
                </c:pt>
                <c:pt idx="59">
                  <c:v>17.57776666666657</c:v>
                </c:pt>
                <c:pt idx="60">
                  <c:v>19.630999999999901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'Pasting area'!$U$5</c:f>
              <c:strCache>
                <c:ptCount val="1"/>
                <c:pt idx="0">
                  <c:v>Driver 4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area'!$U$6:$U$66</c:f>
              <c:numCache>
                <c:formatCode>0.000</c:formatCode>
                <c:ptCount val="61"/>
                <c:pt idx="0">
                  <c:v>0</c:v>
                </c:pt>
                <c:pt idx="1">
                  <c:v>0.40323333333333178</c:v>
                </c:pt>
                <c:pt idx="2">
                  <c:v>1.0834666666666637</c:v>
                </c:pt>
                <c:pt idx="3">
                  <c:v>1.2786999999999953</c:v>
                </c:pt>
                <c:pt idx="4">
                  <c:v>0.62493333333332668</c:v>
                </c:pt>
                <c:pt idx="5">
                  <c:v>2.1031666666666586</c:v>
                </c:pt>
                <c:pt idx="6">
                  <c:v>0.54639999999999045</c:v>
                </c:pt>
                <c:pt idx="7">
                  <c:v>-0.20436666666667769</c:v>
                </c:pt>
                <c:pt idx="8">
                  <c:v>0.91386666666665395</c:v>
                </c:pt>
                <c:pt idx="9">
                  <c:v>2.2200999999999853</c:v>
                </c:pt>
                <c:pt idx="10">
                  <c:v>1.8813333333333171</c:v>
                </c:pt>
                <c:pt idx="11">
                  <c:v>1.0165666666666491</c:v>
                </c:pt>
                <c:pt idx="12">
                  <c:v>0.88279999999998093</c:v>
                </c:pt>
                <c:pt idx="13">
                  <c:v>2.6560333333333128</c:v>
                </c:pt>
                <c:pt idx="14">
                  <c:v>0.90226666666664457</c:v>
                </c:pt>
                <c:pt idx="15">
                  <c:v>-2.6500000000023505E-2</c:v>
                </c:pt>
                <c:pt idx="16">
                  <c:v>-0.65826666666669187</c:v>
                </c:pt>
                <c:pt idx="17">
                  <c:v>0.88496666666663959</c:v>
                </c:pt>
                <c:pt idx="18">
                  <c:v>1.5761999999999716</c:v>
                </c:pt>
                <c:pt idx="19">
                  <c:v>2.5864333333333036</c:v>
                </c:pt>
                <c:pt idx="20">
                  <c:v>4.4266666666666357</c:v>
                </c:pt>
                <c:pt idx="21">
                  <c:v>5.724899999999967</c:v>
                </c:pt>
                <c:pt idx="22">
                  <c:v>5.8111333333332986</c:v>
                </c:pt>
                <c:pt idx="23">
                  <c:v>5.5343666666666307</c:v>
                </c:pt>
                <c:pt idx="24">
                  <c:v>3.7565999999999624</c:v>
                </c:pt>
                <c:pt idx="25">
                  <c:v>5.2918333333332939</c:v>
                </c:pt>
                <c:pt idx="26">
                  <c:v>6.5730666666666258</c:v>
                </c:pt>
                <c:pt idx="27">
                  <c:v>5.5402999999999576</c:v>
                </c:pt>
                <c:pt idx="28">
                  <c:v>3.8735333333332891</c:v>
                </c:pt>
                <c:pt idx="29">
                  <c:v>1.8607666666666205</c:v>
                </c:pt>
                <c:pt idx="30">
                  <c:v>0.47899999999995213</c:v>
                </c:pt>
                <c:pt idx="31">
                  <c:v>3.0122333333332838</c:v>
                </c:pt>
                <c:pt idx="32">
                  <c:v>1.9164666666666159</c:v>
                </c:pt>
                <c:pt idx="33">
                  <c:v>2.6416999999999478</c:v>
                </c:pt>
                <c:pt idx="34">
                  <c:v>2.3019333333332792</c:v>
                </c:pt>
                <c:pt idx="35">
                  <c:v>3.9921666666666109</c:v>
                </c:pt>
                <c:pt idx="36">
                  <c:v>4.4953999999999423</c:v>
                </c:pt>
                <c:pt idx="37">
                  <c:v>4.6446333333332745</c:v>
                </c:pt>
                <c:pt idx="38">
                  <c:v>6.131866666666606</c:v>
                </c:pt>
                <c:pt idx="39">
                  <c:v>6.0640999999999377</c:v>
                </c:pt>
                <c:pt idx="40">
                  <c:v>7.86533333333327</c:v>
                </c:pt>
                <c:pt idx="41">
                  <c:v>9.0705666666666005</c:v>
                </c:pt>
                <c:pt idx="42">
                  <c:v>11.089799999999933</c:v>
                </c:pt>
                <c:pt idx="43">
                  <c:v>12.549033333333265</c:v>
                </c:pt>
                <c:pt idx="44">
                  <c:v>12.516266666666596</c:v>
                </c:pt>
                <c:pt idx="45">
                  <c:v>11.913499999999928</c:v>
                </c:pt>
                <c:pt idx="46">
                  <c:v>13.52573333333326</c:v>
                </c:pt>
                <c:pt idx="47">
                  <c:v>13.547966666666593</c:v>
                </c:pt>
                <c:pt idx="48">
                  <c:v>11.927199999999925</c:v>
                </c:pt>
                <c:pt idx="49">
                  <c:v>13.263433333333257</c:v>
                </c:pt>
                <c:pt idx="50">
                  <c:v>12.831666666666589</c:v>
                </c:pt>
                <c:pt idx="51">
                  <c:v>13.537899999999921</c:v>
                </c:pt>
                <c:pt idx="52">
                  <c:v>12.296133333333252</c:v>
                </c:pt>
                <c:pt idx="53">
                  <c:v>10.397366666666585</c:v>
                </c:pt>
                <c:pt idx="54">
                  <c:v>11.963599999999916</c:v>
                </c:pt>
                <c:pt idx="55">
                  <c:v>13.809833333333248</c:v>
                </c:pt>
                <c:pt idx="56">
                  <c:v>14.83006666666658</c:v>
                </c:pt>
                <c:pt idx="57">
                  <c:v>16.289299999999912</c:v>
                </c:pt>
                <c:pt idx="58">
                  <c:v>16.256533333333245</c:v>
                </c:pt>
                <c:pt idx="59">
                  <c:v>15.653766666666577</c:v>
                </c:pt>
                <c:pt idx="60">
                  <c:v>17.265999999999909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'Pasting area'!$V$5</c:f>
              <c:strCache>
                <c:ptCount val="1"/>
                <c:pt idx="0">
                  <c:v>Driver 5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area'!$V$6:$V$66</c:f>
              <c:numCache>
                <c:formatCode>0.000</c:formatCode>
                <c:ptCount val="61"/>
                <c:pt idx="0">
                  <c:v>0</c:v>
                </c:pt>
                <c:pt idx="1">
                  <c:v>-1.4437666666666686</c:v>
                </c:pt>
                <c:pt idx="2">
                  <c:v>0.57246666666666357</c:v>
                </c:pt>
                <c:pt idx="3">
                  <c:v>1.1666999999999952</c:v>
                </c:pt>
                <c:pt idx="4">
                  <c:v>2.1759333333333268</c:v>
                </c:pt>
                <c:pt idx="5">
                  <c:v>3.0541666666666583</c:v>
                </c:pt>
                <c:pt idx="6">
                  <c:v>2.5563999999999902</c:v>
                </c:pt>
                <c:pt idx="7">
                  <c:v>4.7696333333333216</c:v>
                </c:pt>
                <c:pt idx="8">
                  <c:v>4.2548666666666533</c:v>
                </c:pt>
                <c:pt idx="9">
                  <c:v>2.8110999999999846</c:v>
                </c:pt>
                <c:pt idx="10">
                  <c:v>4.8273333333333168</c:v>
                </c:pt>
                <c:pt idx="11">
                  <c:v>5.4215666666666484</c:v>
                </c:pt>
                <c:pt idx="12">
                  <c:v>6.4307999999999801</c:v>
                </c:pt>
                <c:pt idx="13">
                  <c:v>7.3090333333333115</c:v>
                </c:pt>
                <c:pt idx="14">
                  <c:v>6.8112666666666435</c:v>
                </c:pt>
                <c:pt idx="15">
                  <c:v>9.0244999999999749</c:v>
                </c:pt>
                <c:pt idx="16">
                  <c:v>8.5097333333333065</c:v>
                </c:pt>
                <c:pt idx="17">
                  <c:v>10.166966666666639</c:v>
                </c:pt>
                <c:pt idx="18">
                  <c:v>10.151199999999971</c:v>
                </c:pt>
                <c:pt idx="19">
                  <c:v>10.392433333333303</c:v>
                </c:pt>
                <c:pt idx="20">
                  <c:v>9.0526666666666351</c:v>
                </c:pt>
                <c:pt idx="21">
                  <c:v>10.658899999999967</c:v>
                </c:pt>
                <c:pt idx="22">
                  <c:v>8.7921333333333003</c:v>
                </c:pt>
                <c:pt idx="23">
                  <c:v>9.1303666666666317</c:v>
                </c:pt>
                <c:pt idx="24">
                  <c:v>7.9345999999999632</c:v>
                </c:pt>
                <c:pt idx="25">
                  <c:v>6.994833333333295</c:v>
                </c:pt>
                <c:pt idx="26">
                  <c:v>6.2130666666666272</c:v>
                </c:pt>
                <c:pt idx="27">
                  <c:v>6.6452999999999589</c:v>
                </c:pt>
                <c:pt idx="28">
                  <c:v>5.2575333333332903</c:v>
                </c:pt>
                <c:pt idx="29">
                  <c:v>5.6827666666666223</c:v>
                </c:pt>
                <c:pt idx="30">
                  <c:v>5.7249999999999543</c:v>
                </c:pt>
                <c:pt idx="31">
                  <c:v>7.8442333333332863</c:v>
                </c:pt>
                <c:pt idx="32">
                  <c:v>9.5014666666666194</c:v>
                </c:pt>
                <c:pt idx="33">
                  <c:v>8.8756999999999522</c:v>
                </c:pt>
                <c:pt idx="34">
                  <c:v>6.9939333333332838</c:v>
                </c:pt>
                <c:pt idx="35">
                  <c:v>5.8441666666666157</c:v>
                </c:pt>
                <c:pt idx="36">
                  <c:v>4.8133999999999473</c:v>
                </c:pt>
                <c:pt idx="37">
                  <c:v>5.6906333333332793</c:v>
                </c:pt>
                <c:pt idx="38">
                  <c:v>4.569866666666611</c:v>
                </c:pt>
                <c:pt idx="39">
                  <c:v>6.351099999999942</c:v>
                </c:pt>
                <c:pt idx="40">
                  <c:v>7.8683333333332737</c:v>
                </c:pt>
                <c:pt idx="41">
                  <c:v>7.9995666666666052</c:v>
                </c:pt>
                <c:pt idx="42">
                  <c:v>9.2467999999999364</c:v>
                </c:pt>
                <c:pt idx="43">
                  <c:v>10.169033333333267</c:v>
                </c:pt>
                <c:pt idx="44">
                  <c:v>9.0172666666666004</c:v>
                </c:pt>
                <c:pt idx="45">
                  <c:v>7.071499999999932</c:v>
                </c:pt>
                <c:pt idx="46">
                  <c:v>7.3487333333332634</c:v>
                </c:pt>
                <c:pt idx="47">
                  <c:v>5.6869666666665948</c:v>
                </c:pt>
                <c:pt idx="48">
                  <c:v>6.9091999999999265</c:v>
                </c:pt>
                <c:pt idx="49">
                  <c:v>5.4244333333332584</c:v>
                </c:pt>
                <c:pt idx="50">
                  <c:v>5.7886666666665905</c:v>
                </c:pt>
                <c:pt idx="51">
                  <c:v>6.9348999999999226</c:v>
                </c:pt>
                <c:pt idx="52">
                  <c:v>9.3431333333332542</c:v>
                </c:pt>
                <c:pt idx="53">
                  <c:v>8.581366666666586</c:v>
                </c:pt>
                <c:pt idx="54">
                  <c:v>9.950599999999918</c:v>
                </c:pt>
                <c:pt idx="55">
                  <c:v>11.04383333333325</c:v>
                </c:pt>
                <c:pt idx="56">
                  <c:v>9.0050666666665826</c:v>
                </c:pt>
                <c:pt idx="57">
                  <c:v>9.9272999999999136</c:v>
                </c:pt>
                <c:pt idx="58">
                  <c:v>8.7755333333332466</c:v>
                </c:pt>
                <c:pt idx="59">
                  <c:v>6.8297666666665782</c:v>
                </c:pt>
                <c:pt idx="60">
                  <c:v>7.1069999999999096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'Pasting area'!$W$5</c:f>
              <c:strCache>
                <c:ptCount val="1"/>
                <c:pt idx="0">
                  <c:v>Driver 6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area'!$W$6:$W$66</c:f>
              <c:numCache>
                <c:formatCode>0.000</c:formatCode>
                <c:ptCount val="61"/>
                <c:pt idx="0">
                  <c:v>0</c:v>
                </c:pt>
                <c:pt idx="1">
                  <c:v>4.5362333333333318</c:v>
                </c:pt>
                <c:pt idx="2">
                  <c:v>3.3714666666666639</c:v>
                </c:pt>
                <c:pt idx="3">
                  <c:v>3.6786999999999956</c:v>
                </c:pt>
                <c:pt idx="4">
                  <c:v>2.5289333333333275</c:v>
                </c:pt>
                <c:pt idx="5">
                  <c:v>1.4981666666666591</c:v>
                </c:pt>
                <c:pt idx="6">
                  <c:v>2.3753999999999911</c:v>
                </c:pt>
                <c:pt idx="7">
                  <c:v>1.2546333333333228</c:v>
                </c:pt>
                <c:pt idx="8">
                  <c:v>3.0358666666666538</c:v>
                </c:pt>
                <c:pt idx="9">
                  <c:v>2.3160999999999854</c:v>
                </c:pt>
                <c:pt idx="10">
                  <c:v>1.1513333333333176</c:v>
                </c:pt>
                <c:pt idx="11">
                  <c:v>1.4585666666666492</c:v>
                </c:pt>
                <c:pt idx="12">
                  <c:v>0.30879999999998109</c:v>
                </c:pt>
                <c:pt idx="13">
                  <c:v>-0.7219666666666873</c:v>
                </c:pt>
                <c:pt idx="14">
                  <c:v>0.15526666666664468</c:v>
                </c:pt>
                <c:pt idx="15">
                  <c:v>-0.96550000000002356</c:v>
                </c:pt>
                <c:pt idx="16">
                  <c:v>0.81573333333330744</c:v>
                </c:pt>
                <c:pt idx="17">
                  <c:v>-0.31403333333336114</c:v>
                </c:pt>
                <c:pt idx="18">
                  <c:v>-1.877800000000029</c:v>
                </c:pt>
                <c:pt idx="19">
                  <c:v>-1.2125666666666977</c:v>
                </c:pt>
                <c:pt idx="20">
                  <c:v>-1.1303333333333656</c:v>
                </c:pt>
                <c:pt idx="21">
                  <c:v>1.9899999999966056E-2</c:v>
                </c:pt>
                <c:pt idx="22">
                  <c:v>0.13213333333329746</c:v>
                </c:pt>
                <c:pt idx="23">
                  <c:v>-1.4286333333333712</c:v>
                </c:pt>
                <c:pt idx="24">
                  <c:v>0.65959999999996022</c:v>
                </c:pt>
                <c:pt idx="25">
                  <c:v>0.43383333333329244</c:v>
                </c:pt>
                <c:pt idx="26">
                  <c:v>4.9700666666666242</c:v>
                </c:pt>
                <c:pt idx="27">
                  <c:v>7.4402999999999553</c:v>
                </c:pt>
                <c:pt idx="28">
                  <c:v>6.8235333333332875</c:v>
                </c:pt>
                <c:pt idx="29">
                  <c:v>7.2257666666666189</c:v>
                </c:pt>
                <c:pt idx="30">
                  <c:v>7.5639999999999503</c:v>
                </c:pt>
                <c:pt idx="31">
                  <c:v>10.036233333333282</c:v>
                </c:pt>
                <c:pt idx="32">
                  <c:v>8.9064666666666135</c:v>
                </c:pt>
                <c:pt idx="33">
                  <c:v>10.332699999999946</c:v>
                </c:pt>
                <c:pt idx="34">
                  <c:v>11.989933333333278</c:v>
                </c:pt>
                <c:pt idx="35">
                  <c:v>14.034166666666609</c:v>
                </c:pt>
                <c:pt idx="36">
                  <c:v>14.180399999999942</c:v>
                </c:pt>
                <c:pt idx="37">
                  <c:v>12.779633333333273</c:v>
                </c:pt>
                <c:pt idx="38">
                  <c:v>12.038866666666603</c:v>
                </c:pt>
                <c:pt idx="39">
                  <c:v>11.416099999999936</c:v>
                </c:pt>
                <c:pt idx="40">
                  <c:v>12.371333333333268</c:v>
                </c:pt>
                <c:pt idx="41">
                  <c:v>10.8925666666666</c:v>
                </c:pt>
                <c:pt idx="42">
                  <c:v>11.978799999999932</c:v>
                </c:pt>
                <c:pt idx="43">
                  <c:v>12.004033333333265</c:v>
                </c:pt>
                <c:pt idx="44">
                  <c:v>10.176266666666596</c:v>
                </c:pt>
                <c:pt idx="45">
                  <c:v>8.7174999999999265</c:v>
                </c:pt>
                <c:pt idx="46">
                  <c:v>7.1157333333332584</c:v>
                </c:pt>
                <c:pt idx="47">
                  <c:v>9.1689666666665897</c:v>
                </c:pt>
                <c:pt idx="48">
                  <c:v>8.6061999999999212</c:v>
                </c:pt>
                <c:pt idx="49">
                  <c:v>9.0664333333332543</c:v>
                </c:pt>
                <c:pt idx="50">
                  <c:v>11.364666666666587</c:v>
                </c:pt>
                <c:pt idx="51">
                  <c:v>9.7338999999999185</c:v>
                </c:pt>
                <c:pt idx="52">
                  <c:v>9.6281333333332491</c:v>
                </c:pt>
                <c:pt idx="53">
                  <c:v>8.933366666666581</c:v>
                </c:pt>
                <c:pt idx="54">
                  <c:v>9.0315999999999121</c:v>
                </c:pt>
                <c:pt idx="55">
                  <c:v>9.408833333333245</c:v>
                </c:pt>
                <c:pt idx="56">
                  <c:v>8.3960666666665773</c:v>
                </c:pt>
                <c:pt idx="57">
                  <c:v>8.4212999999999099</c:v>
                </c:pt>
                <c:pt idx="58">
                  <c:v>6.5935333333332418</c:v>
                </c:pt>
                <c:pt idx="59">
                  <c:v>5.1347666666665734</c:v>
                </c:pt>
                <c:pt idx="60">
                  <c:v>3.5329999999999053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'Pasting area'!$X$5</c:f>
              <c:strCache>
                <c:ptCount val="1"/>
                <c:pt idx="0">
                  <c:v>Driver 7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area'!$X$6:$X$66</c:f>
              <c:numCache>
                <c:formatCode>0.000</c:formatCode>
                <c:ptCount val="61"/>
                <c:pt idx="0">
                  <c:v>0</c:v>
                </c:pt>
                <c:pt idx="1">
                  <c:v>1.5592333333333315</c:v>
                </c:pt>
                <c:pt idx="2">
                  <c:v>4.0274666666666636</c:v>
                </c:pt>
                <c:pt idx="3">
                  <c:v>5.0956999999999955</c:v>
                </c:pt>
                <c:pt idx="4">
                  <c:v>7.1399333333333264</c:v>
                </c:pt>
                <c:pt idx="5">
                  <c:v>7.2861666666666585</c:v>
                </c:pt>
                <c:pt idx="6">
                  <c:v>5.88539999999999</c:v>
                </c:pt>
                <c:pt idx="7">
                  <c:v>5.1446333333333216</c:v>
                </c:pt>
                <c:pt idx="8">
                  <c:v>4.5218666666666536</c:v>
                </c:pt>
                <c:pt idx="9">
                  <c:v>6.0810999999999851</c:v>
                </c:pt>
                <c:pt idx="10">
                  <c:v>8.5493333333333172</c:v>
                </c:pt>
                <c:pt idx="11">
                  <c:v>9.6175666666666491</c:v>
                </c:pt>
                <c:pt idx="12">
                  <c:v>11.66179999999998</c:v>
                </c:pt>
                <c:pt idx="13">
                  <c:v>11.808033333333313</c:v>
                </c:pt>
                <c:pt idx="14">
                  <c:v>10.407266666666644</c:v>
                </c:pt>
                <c:pt idx="15">
                  <c:v>9.6664999999999743</c:v>
                </c:pt>
                <c:pt idx="16">
                  <c:v>9.0437333333333072</c:v>
                </c:pt>
                <c:pt idx="17">
                  <c:v>10.156966666666639</c:v>
                </c:pt>
                <c:pt idx="18">
                  <c:v>12.32919999999997</c:v>
                </c:pt>
                <c:pt idx="19">
                  <c:v>10.276433333333301</c:v>
                </c:pt>
                <c:pt idx="20">
                  <c:v>10.401666666666634</c:v>
                </c:pt>
                <c:pt idx="21">
                  <c:v>9.8648999999999649</c:v>
                </c:pt>
                <c:pt idx="22">
                  <c:v>9.107133333333298</c:v>
                </c:pt>
                <c:pt idx="23">
                  <c:v>8.2273666666666294</c:v>
                </c:pt>
                <c:pt idx="24">
                  <c:v>8.9785999999999611</c:v>
                </c:pt>
                <c:pt idx="25">
                  <c:v>8.8788333333332936</c:v>
                </c:pt>
                <c:pt idx="26">
                  <c:v>11.366066666666626</c:v>
                </c:pt>
                <c:pt idx="27">
                  <c:v>12.950299999999958</c:v>
                </c:pt>
                <c:pt idx="28">
                  <c:v>14.67553333333329</c:v>
                </c:pt>
                <c:pt idx="29">
                  <c:v>13.174766666666621</c:v>
                </c:pt>
                <c:pt idx="30">
                  <c:v>15.391999999999951</c:v>
                </c:pt>
                <c:pt idx="31">
                  <c:v>14.912233333333283</c:v>
                </c:pt>
                <c:pt idx="32">
                  <c:v>16.025466666666617</c:v>
                </c:pt>
                <c:pt idx="33">
                  <c:v>17.45569999999995</c:v>
                </c:pt>
                <c:pt idx="34">
                  <c:v>19.499933333333281</c:v>
                </c:pt>
                <c:pt idx="35">
                  <c:v>19.646166666666613</c:v>
                </c:pt>
                <c:pt idx="36">
                  <c:v>18.245399999999943</c:v>
                </c:pt>
                <c:pt idx="37">
                  <c:v>17.504633333333274</c:v>
                </c:pt>
                <c:pt idx="38">
                  <c:v>16.881866666666607</c:v>
                </c:pt>
                <c:pt idx="39">
                  <c:v>17.837099999999939</c:v>
                </c:pt>
                <c:pt idx="40">
                  <c:v>16.35833333333327</c:v>
                </c:pt>
                <c:pt idx="41">
                  <c:v>17.444566666666603</c:v>
                </c:pt>
                <c:pt idx="42">
                  <c:v>17.469799999999935</c:v>
                </c:pt>
                <c:pt idx="43">
                  <c:v>15.642033333333266</c:v>
                </c:pt>
                <c:pt idx="44">
                  <c:v>14.183266666666597</c:v>
                </c:pt>
                <c:pt idx="45">
                  <c:v>12.581499999999929</c:v>
                </c:pt>
                <c:pt idx="46">
                  <c:v>14.63473333333326</c:v>
                </c:pt>
                <c:pt idx="47">
                  <c:v>14.071966666666592</c:v>
                </c:pt>
                <c:pt idx="48">
                  <c:v>14.532199999999925</c:v>
                </c:pt>
                <c:pt idx="49">
                  <c:v>16.830433333333257</c:v>
                </c:pt>
                <c:pt idx="50">
                  <c:v>15.199666666666589</c:v>
                </c:pt>
                <c:pt idx="51">
                  <c:v>15.09389999999992</c:v>
                </c:pt>
                <c:pt idx="52">
                  <c:v>14.399133333333252</c:v>
                </c:pt>
                <c:pt idx="53">
                  <c:v>14.497366666666583</c:v>
                </c:pt>
                <c:pt idx="54">
                  <c:v>14.874599999999916</c:v>
                </c:pt>
                <c:pt idx="55">
                  <c:v>13.861833333333248</c:v>
                </c:pt>
                <c:pt idx="56">
                  <c:v>15.871066666666581</c:v>
                </c:pt>
                <c:pt idx="57">
                  <c:v>14.043299999999913</c:v>
                </c:pt>
                <c:pt idx="58">
                  <c:v>12.584533333333244</c:v>
                </c:pt>
                <c:pt idx="59">
                  <c:v>10.982766666666576</c:v>
                </c:pt>
                <c:pt idx="60">
                  <c:v>13.035999999999907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'Pasting area'!$Y$5</c:f>
              <c:strCache>
                <c:ptCount val="1"/>
                <c:pt idx="0">
                  <c:v>Driver 8</c:v>
                </c:pt>
              </c:strCache>
            </c:strRef>
          </c:tx>
          <c:marker>
            <c:symbol val="none"/>
          </c:marker>
          <c:cat>
            <c:numRef>
              <c:f>'Pasting area'!$Q$6:$Q$66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'Pasting area'!$Y$6:$Y$66</c:f>
              <c:numCache>
                <c:formatCode>0.000</c:formatCode>
                <c:ptCount val="61"/>
                <c:pt idx="0">
                  <c:v>0</c:v>
                </c:pt>
                <c:pt idx="1">
                  <c:v>2.5332333333333317</c:v>
                </c:pt>
                <c:pt idx="2">
                  <c:v>1.4374666666666638</c:v>
                </c:pt>
                <c:pt idx="3">
                  <c:v>2.1626999999999956</c:v>
                </c:pt>
                <c:pt idx="4">
                  <c:v>1.8229333333333271</c:v>
                </c:pt>
                <c:pt idx="5">
                  <c:v>3.5131666666666588</c:v>
                </c:pt>
                <c:pt idx="6">
                  <c:v>4.0163999999999902</c:v>
                </c:pt>
                <c:pt idx="7">
                  <c:v>4.1656333333333224</c:v>
                </c:pt>
                <c:pt idx="8">
                  <c:v>5.6528666666666538</c:v>
                </c:pt>
                <c:pt idx="9">
                  <c:v>8.1860999999999855</c:v>
                </c:pt>
                <c:pt idx="10">
                  <c:v>7.0903333333333176</c:v>
                </c:pt>
                <c:pt idx="11">
                  <c:v>7.8155666666666495</c:v>
                </c:pt>
                <c:pt idx="12">
                  <c:v>7.4757999999999809</c:v>
                </c:pt>
                <c:pt idx="13">
                  <c:v>9.1660333333333135</c:v>
                </c:pt>
                <c:pt idx="14">
                  <c:v>9.669266666666644</c:v>
                </c:pt>
                <c:pt idx="15">
                  <c:v>9.8184999999999754</c:v>
                </c:pt>
                <c:pt idx="16">
                  <c:v>11.305733333333308</c:v>
                </c:pt>
                <c:pt idx="17">
                  <c:v>10.37696666666664</c:v>
                </c:pt>
                <c:pt idx="18">
                  <c:v>10.780199999999972</c:v>
                </c:pt>
                <c:pt idx="19">
                  <c:v>11.460433333333304</c:v>
                </c:pt>
                <c:pt idx="20">
                  <c:v>11.655666666666637</c:v>
                </c:pt>
                <c:pt idx="21">
                  <c:v>11.001899999999967</c:v>
                </c:pt>
                <c:pt idx="22">
                  <c:v>12.480133333333299</c:v>
                </c:pt>
                <c:pt idx="23">
                  <c:v>10.923366666666631</c:v>
                </c:pt>
                <c:pt idx="24">
                  <c:v>10.172599999999964</c:v>
                </c:pt>
                <c:pt idx="25">
                  <c:v>11.290833333333296</c:v>
                </c:pt>
                <c:pt idx="26">
                  <c:v>12.597066666666628</c:v>
                </c:pt>
                <c:pt idx="27">
                  <c:v>12.258299999999959</c:v>
                </c:pt>
                <c:pt idx="28">
                  <c:v>11.393533333333291</c:v>
                </c:pt>
                <c:pt idx="29">
                  <c:v>11.259766666666623</c:v>
                </c:pt>
                <c:pt idx="30">
                  <c:v>13.032999999999955</c:v>
                </c:pt>
                <c:pt idx="31">
                  <c:v>11.279233333333288</c:v>
                </c:pt>
                <c:pt idx="32">
                  <c:v>10.35046666666662</c:v>
                </c:pt>
                <c:pt idx="33">
                  <c:v>9.7186999999999522</c:v>
                </c:pt>
                <c:pt idx="34">
                  <c:v>9.3789333333332827</c:v>
                </c:pt>
                <c:pt idx="35">
                  <c:v>11.069166666666614</c:v>
                </c:pt>
                <c:pt idx="36">
                  <c:v>11.572399999999945</c:v>
                </c:pt>
                <c:pt idx="37">
                  <c:v>11.721633333333276</c:v>
                </c:pt>
                <c:pt idx="38">
                  <c:v>13.208866666666609</c:v>
                </c:pt>
                <c:pt idx="39">
                  <c:v>13.141099999999941</c:v>
                </c:pt>
                <c:pt idx="40">
                  <c:v>14.942333333333274</c:v>
                </c:pt>
                <c:pt idx="41">
                  <c:v>16.147566666666606</c:v>
                </c:pt>
                <c:pt idx="42">
                  <c:v>18.166799999999938</c:v>
                </c:pt>
                <c:pt idx="43">
                  <c:v>19.626033333333268</c:v>
                </c:pt>
                <c:pt idx="44">
                  <c:v>19.593266666666601</c:v>
                </c:pt>
                <c:pt idx="45">
                  <c:v>18.990499999999933</c:v>
                </c:pt>
                <c:pt idx="46">
                  <c:v>20.602733333333266</c:v>
                </c:pt>
                <c:pt idx="47">
                  <c:v>20.624966666666598</c:v>
                </c:pt>
                <c:pt idx="48">
                  <c:v>19.00419999999993</c:v>
                </c:pt>
                <c:pt idx="49">
                  <c:v>20.340433333333262</c:v>
                </c:pt>
                <c:pt idx="50">
                  <c:v>19.908666666666594</c:v>
                </c:pt>
                <c:pt idx="51">
                  <c:v>20.614899999999928</c:v>
                </c:pt>
                <c:pt idx="52">
                  <c:v>19.373133333333261</c:v>
                </c:pt>
                <c:pt idx="53">
                  <c:v>17.474366666666594</c:v>
                </c:pt>
                <c:pt idx="54">
                  <c:v>19.040599999999927</c:v>
                </c:pt>
                <c:pt idx="55">
                  <c:v>20.886833333333257</c:v>
                </c:pt>
                <c:pt idx="56">
                  <c:v>21.907066666666587</c:v>
                </c:pt>
                <c:pt idx="57">
                  <c:v>23.366299999999917</c:v>
                </c:pt>
                <c:pt idx="58">
                  <c:v>23.33353333333325</c:v>
                </c:pt>
                <c:pt idx="59">
                  <c:v>22.730766666666582</c:v>
                </c:pt>
                <c:pt idx="60">
                  <c:v>24.342999999999915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5728"/>
        <c:axId val="73159808"/>
      </c:lineChart>
      <c:catAx>
        <c:axId val="73145728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3159808"/>
        <c:crosses val="autoZero"/>
        <c:auto val="1"/>
        <c:lblAlgn val="ctr"/>
        <c:lblOffset val="100"/>
        <c:noMultiLvlLbl val="0"/>
      </c:catAx>
      <c:valAx>
        <c:axId val="73159808"/>
        <c:scaling>
          <c:orientation val="maxMin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314572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25</xdr:col>
      <xdr:colOff>95250</xdr:colOff>
      <xdr:row>40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104774</xdr:rowOff>
    </xdr:from>
    <xdr:to>
      <xdr:col>22</xdr:col>
      <xdr:colOff>19050</xdr:colOff>
      <xdr:row>40</xdr:row>
      <xdr:rowOff>123825</xdr:rowOff>
    </xdr:to>
    <xdr:sp macro="" textlink="">
      <xdr:nvSpPr>
        <xdr:cNvPr id="2" name="TextBox 1"/>
        <xdr:cNvSpPr txBox="1"/>
      </xdr:nvSpPr>
      <xdr:spPr>
        <a:xfrm>
          <a:off x="781050" y="485774"/>
          <a:ext cx="12649200" cy="7258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/>
            <a:t>Instructions</a:t>
          </a:r>
        </a:p>
        <a:p>
          <a:endParaRPr lang="en-GB" sz="1100"/>
        </a:p>
        <a:p>
          <a:r>
            <a:rPr lang="en-GB" sz="1400"/>
            <a:t>1. Locate the lap time data that</a:t>
          </a:r>
          <a:r>
            <a:rPr lang="en-GB" sz="1400" baseline="0"/>
            <a:t> your RMS exports, it will need to be in columns next to each other. Hightlight and select copy.</a:t>
          </a:r>
        </a:p>
        <a:p>
          <a:endParaRPr lang="en-GB" sz="1400" baseline="0"/>
        </a:p>
        <a:p>
          <a:r>
            <a:rPr lang="en-GB" sz="1400" baseline="0"/>
            <a:t>	Paste to cell A7 on the 'Pasting area' sheet of this workbook.</a:t>
          </a:r>
        </a:p>
        <a:p>
          <a:endParaRPr lang="en-GB" sz="1400" baseline="0"/>
        </a:p>
        <a:p>
          <a:r>
            <a:rPr lang="en-GB" sz="1400" baseline="0"/>
            <a:t>2. Delete any </a:t>
          </a:r>
          <a:r>
            <a:rPr lang="en-GB" sz="1400" baseline="0">
              <a:solidFill>
                <a:srgbClr val="FF0000"/>
              </a:solidFill>
            </a:rPr>
            <a:t>rows</a:t>
          </a:r>
          <a:r>
            <a:rPr lang="en-GB" sz="1400" baseline="0"/>
            <a:t> where all values are still red. They are there because the example sheet has more laps than your race.</a:t>
          </a:r>
        </a:p>
        <a:p>
          <a:endParaRPr lang="en-GB" sz="1400" baseline="0"/>
        </a:p>
        <a:p>
          <a:r>
            <a:rPr lang="en-GB" sz="1400" baseline="0"/>
            <a:t>	</a:t>
          </a:r>
          <a:r>
            <a:rPr lang="en-GB" sz="1400" b="1" baseline="0"/>
            <a:t>Do not delete row 68.</a:t>
          </a:r>
        </a:p>
        <a:p>
          <a:endParaRPr lang="en-GB" sz="1400" baseline="0"/>
        </a:p>
        <a:p>
          <a:r>
            <a:rPr lang="en-GB" sz="1400" baseline="0"/>
            <a:t>	Delete any </a:t>
          </a:r>
          <a:r>
            <a:rPr lang="en-GB" sz="1400" baseline="0">
              <a:solidFill>
                <a:srgbClr val="FF0000"/>
              </a:solidFill>
            </a:rPr>
            <a:t>columns</a:t>
          </a:r>
          <a:r>
            <a:rPr lang="en-GB" sz="1400" baseline="0"/>
            <a:t> in the yellow area where all values are still red. They are there because  the example sheet has more lanes than your race.</a:t>
          </a:r>
        </a:p>
        <a:p>
          <a:endParaRPr lang="en-GB" sz="1400" baseline="0"/>
        </a:p>
        <a:p>
          <a:r>
            <a:rPr lang="en-GB" sz="1400" baseline="0"/>
            <a:t>	Drivers names can be edited in row 5, and from the blue area of row 5 highlight any unused names , right click and select 'clear contents'</a:t>
          </a:r>
        </a:p>
        <a:p>
          <a:r>
            <a:rPr lang="en-GB" sz="1400" baseline="0"/>
            <a:t>	</a:t>
          </a:r>
        </a:p>
        <a:p>
          <a:r>
            <a:rPr lang="en-GB" sz="1400" baseline="0"/>
            <a:t>	Scroll down to the last laps in the area that is now white. Paste the contents of A2 into any cells that are empty</a:t>
          </a:r>
        </a:p>
        <a:p>
          <a:endParaRPr lang="en-GB" sz="1400" baseline="0"/>
        </a:p>
        <a:p>
          <a:r>
            <a:rPr lang="en-GB" sz="1400" baseline="0"/>
            <a:t>3. Go to the graph sheet.</a:t>
          </a:r>
        </a:p>
        <a:p>
          <a:endParaRPr lang="en-GB" sz="1400" baseline="0"/>
        </a:p>
        <a:p>
          <a:r>
            <a:rPr lang="en-GB" sz="1400" baseline="0"/>
            <a:t>	Plotlines can be edited in terms of color, thickness etc by double clicking on them.</a:t>
          </a:r>
        </a:p>
        <a:p>
          <a:endParaRPr lang="en-GB" sz="1400" baseline="0"/>
        </a:p>
        <a:p>
          <a:r>
            <a:rPr lang="en-GB" sz="1400" baseline="0"/>
            <a:t>4. When you are happy with everything perform a save as to preserve this original.</a:t>
          </a:r>
        </a:p>
        <a:p>
          <a:endParaRPr lang="en-GB" sz="1400" baseline="0"/>
        </a:p>
        <a:p>
          <a:endParaRPr lang="en-GB" sz="1400" baseline="0"/>
        </a:p>
        <a:p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workbookViewId="0">
      <selection activeCell="H4" sqref="H4"/>
    </sheetView>
  </sheetViews>
  <sheetFormatPr defaultRowHeight="15" x14ac:dyDescent="0.25"/>
  <cols>
    <col min="1" max="1" width="10.140625" customWidth="1"/>
    <col min="2" max="3" width="10.85546875" customWidth="1"/>
    <col min="4" max="16" width="9.5703125" customWidth="1"/>
    <col min="17" max="17" width="3.85546875" customWidth="1"/>
    <col min="18" max="25" width="9.5703125" customWidth="1"/>
  </cols>
  <sheetData>
    <row r="1" spans="1:30" ht="16.5" thickTop="1" thickBot="1" x14ac:dyDescent="0.3">
      <c r="A1" s="29"/>
      <c r="B1" s="30"/>
      <c r="C1" s="30"/>
      <c r="D1" s="31"/>
      <c r="E1" s="31"/>
      <c r="F1" s="31"/>
      <c r="G1" s="31"/>
      <c r="H1" s="3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  <c r="W1" s="12"/>
      <c r="X1" s="12"/>
      <c r="Y1" s="13"/>
    </row>
    <row r="2" spans="1:30" ht="65.25" customHeight="1" thickTop="1" thickBot="1" x14ac:dyDescent="0.3">
      <c r="A2" s="32" t="e">
        <f>NA()</f>
        <v>#N/A</v>
      </c>
      <c r="B2" s="33" t="s">
        <v>0</v>
      </c>
      <c r="C2" s="34">
        <f>_xlfn.AGGREGATE(5,6,A68:H68)</f>
        <v>6.4637666666666682</v>
      </c>
      <c r="D2" s="35"/>
      <c r="E2" s="36"/>
      <c r="F2" s="36"/>
      <c r="G2" s="36"/>
      <c r="H2" s="36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5"/>
      <c r="Y2" s="14"/>
      <c r="Z2" s="1"/>
      <c r="AA2" s="1"/>
      <c r="AB2" s="1"/>
      <c r="AC2" s="1"/>
      <c r="AD2" s="1"/>
    </row>
    <row r="3" spans="1:30" ht="15.75" thickTop="1" x14ac:dyDescent="0.25">
      <c r="A3" s="37"/>
      <c r="B3" s="38"/>
      <c r="C3" s="38"/>
      <c r="D3" s="36"/>
      <c r="E3" s="36"/>
      <c r="F3" s="36"/>
      <c r="G3" s="36"/>
      <c r="H3" s="36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5"/>
      <c r="Y3" s="14"/>
      <c r="Z3" s="1"/>
      <c r="AA3" s="1"/>
      <c r="AB3" s="1"/>
      <c r="AC3" s="1"/>
      <c r="AD3" s="1"/>
    </row>
    <row r="4" spans="1:30" x14ac:dyDescent="0.25">
      <c r="A4" s="37" t="s">
        <v>1</v>
      </c>
      <c r="B4" s="36" t="s">
        <v>1</v>
      </c>
      <c r="C4" s="36" t="s">
        <v>1</v>
      </c>
      <c r="D4" s="36" t="s">
        <v>1</v>
      </c>
      <c r="E4" s="36" t="s">
        <v>1</v>
      </c>
      <c r="F4" s="36" t="s">
        <v>1</v>
      </c>
      <c r="G4" s="36" t="s">
        <v>1</v>
      </c>
      <c r="H4" s="36" t="s">
        <v>1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4"/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3</v>
      </c>
      <c r="X4" s="5" t="s">
        <v>3</v>
      </c>
      <c r="Y4" s="14" t="s">
        <v>3</v>
      </c>
      <c r="Z4" s="1"/>
      <c r="AA4" s="1"/>
      <c r="AB4" s="1"/>
      <c r="AC4" s="1"/>
      <c r="AD4" s="1"/>
    </row>
    <row r="5" spans="1:30" ht="24.75" customHeight="1" x14ac:dyDescent="0.25">
      <c r="A5" s="25" t="s">
        <v>4</v>
      </c>
      <c r="B5" s="26" t="s">
        <v>5</v>
      </c>
      <c r="C5" s="26" t="s">
        <v>6</v>
      </c>
      <c r="D5" s="49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50" t="s">
        <v>4</v>
      </c>
      <c r="J5" s="50" t="s">
        <v>5</v>
      </c>
      <c r="K5" s="50" t="s">
        <v>6</v>
      </c>
      <c r="L5" s="51" t="s">
        <v>7</v>
      </c>
      <c r="M5" s="52" t="s">
        <v>8</v>
      </c>
      <c r="N5" s="52" t="s">
        <v>9</v>
      </c>
      <c r="O5" s="52" t="s">
        <v>10</v>
      </c>
      <c r="P5" s="52" t="s">
        <v>11</v>
      </c>
      <c r="Q5" s="53"/>
      <c r="R5" s="54" t="s">
        <v>4</v>
      </c>
      <c r="S5" s="54" t="s">
        <v>5</v>
      </c>
      <c r="T5" s="54" t="s">
        <v>6</v>
      </c>
      <c r="U5" s="55" t="s">
        <v>7</v>
      </c>
      <c r="V5" s="56" t="s">
        <v>8</v>
      </c>
      <c r="W5" s="56" t="s">
        <v>9</v>
      </c>
      <c r="X5" s="56" t="s">
        <v>10</v>
      </c>
      <c r="Y5" s="57" t="s">
        <v>11</v>
      </c>
      <c r="Z5" s="1"/>
      <c r="AA5" s="1"/>
      <c r="AB5" s="1"/>
      <c r="AC5" s="1"/>
      <c r="AD5" s="1"/>
    </row>
    <row r="6" spans="1:30" ht="15.75" thickBot="1" x14ac:dyDescent="0.3">
      <c r="A6" s="39"/>
      <c r="B6" s="40"/>
      <c r="C6" s="40"/>
      <c r="D6" s="40"/>
      <c r="E6" s="40"/>
      <c r="F6" s="40"/>
      <c r="G6" s="40"/>
      <c r="H6" s="40"/>
      <c r="I6" s="6"/>
      <c r="J6" s="6"/>
      <c r="K6" s="6"/>
      <c r="L6" s="6"/>
      <c r="M6" s="6"/>
      <c r="N6" s="6"/>
      <c r="O6" s="6"/>
      <c r="P6" s="6"/>
      <c r="Q6" s="15">
        <v>0</v>
      </c>
      <c r="R6" s="7">
        <f>SUM(I$6:I6)</f>
        <v>0</v>
      </c>
      <c r="S6" s="7">
        <f>SUM(J$6:J6)</f>
        <v>0</v>
      </c>
      <c r="T6" s="7">
        <f>SUM(K$6:K6)</f>
        <v>0</v>
      </c>
      <c r="U6" s="7">
        <f>SUM(L$6:L6)</f>
        <v>0</v>
      </c>
      <c r="V6" s="7">
        <f>SUM(M$6:M6)</f>
        <v>0</v>
      </c>
      <c r="W6" s="7">
        <f>SUM(N$6:N6)</f>
        <v>0</v>
      </c>
      <c r="X6" s="7">
        <f>SUM(O$6:O6)</f>
        <v>0</v>
      </c>
      <c r="Y6" s="16">
        <f>SUM(P$6:P6)</f>
        <v>0</v>
      </c>
      <c r="Z6" s="1"/>
      <c r="AA6" s="1"/>
      <c r="AB6" s="1"/>
      <c r="AC6" s="1"/>
      <c r="AD6" s="1"/>
    </row>
    <row r="7" spans="1:30" ht="16.5" thickTop="1" thickBot="1" x14ac:dyDescent="0.3">
      <c r="A7" s="28">
        <v>6.4480000000000004</v>
      </c>
      <c r="B7" s="41">
        <v>4.9000000000000004</v>
      </c>
      <c r="C7" s="42">
        <v>8.6359999999999992</v>
      </c>
      <c r="D7" s="42">
        <v>6.867</v>
      </c>
      <c r="E7" s="42">
        <v>5.0199999999999996</v>
      </c>
      <c r="F7" s="42">
        <v>11</v>
      </c>
      <c r="G7" s="42">
        <v>8.0229999999999997</v>
      </c>
      <c r="H7" s="42">
        <v>8.9969999999999999</v>
      </c>
      <c r="I7" s="8">
        <f t="shared" ref="I7:I38" si="0">A7-$C$2</f>
        <v>-1.5766666666667817E-2</v>
      </c>
      <c r="J7" s="8">
        <f t="shared" ref="J7:J38" si="1">B7-$C$2</f>
        <v>-1.5637666666666679</v>
      </c>
      <c r="K7" s="8">
        <f t="shared" ref="K7:K38" si="2">C7-$C$2</f>
        <v>2.172233333333331</v>
      </c>
      <c r="L7" s="8">
        <f t="shared" ref="L7:L38" si="3">D7-$C$2</f>
        <v>0.40323333333333178</v>
      </c>
      <c r="M7" s="8">
        <f t="shared" ref="M7:M38" si="4">E7-$C$2</f>
        <v>-1.4437666666666686</v>
      </c>
      <c r="N7" s="8">
        <f t="shared" ref="N7:N38" si="5">F7-$C$2</f>
        <v>4.5362333333333318</v>
      </c>
      <c r="O7" s="8">
        <f t="shared" ref="O7:O38" si="6">G7-$C$2</f>
        <v>1.5592333333333315</v>
      </c>
      <c r="P7" s="8">
        <f t="shared" ref="P7:P38" si="7">H7-$C$2</f>
        <v>2.5332333333333317</v>
      </c>
      <c r="Q7" s="17">
        <f>Q6+1</f>
        <v>1</v>
      </c>
      <c r="R7" s="9">
        <f>SUM(I$6:I7)</f>
        <v>-1.5766666666667817E-2</v>
      </c>
      <c r="S7" s="9">
        <f>SUM(J$6:J7)</f>
        <v>-1.5637666666666679</v>
      </c>
      <c r="T7" s="9">
        <f>SUM(K$6:K7)</f>
        <v>2.172233333333331</v>
      </c>
      <c r="U7" s="9">
        <f>SUM(L$6:L7)</f>
        <v>0.40323333333333178</v>
      </c>
      <c r="V7" s="9">
        <f>SUM(M$6:M7)</f>
        <v>-1.4437666666666686</v>
      </c>
      <c r="W7" s="9">
        <f>SUM(N$6:N7)</f>
        <v>4.5362333333333318</v>
      </c>
      <c r="X7" s="9">
        <f>SUM(O$6:O7)</f>
        <v>1.5592333333333315</v>
      </c>
      <c r="Y7" s="18">
        <f>SUM(P$6:P7)</f>
        <v>2.5332333333333317</v>
      </c>
      <c r="Z7" s="1"/>
      <c r="AA7" s="1"/>
      <c r="AB7" s="1"/>
      <c r="AC7" s="1"/>
      <c r="AD7" s="1"/>
    </row>
    <row r="8" spans="1:30" ht="15.75" thickTop="1" x14ac:dyDescent="0.25">
      <c r="A8" s="43">
        <v>6.7050000000000001</v>
      </c>
      <c r="B8" s="42">
        <v>7.1289999999999996</v>
      </c>
      <c r="C8" s="42">
        <v>4.4109999999999996</v>
      </c>
      <c r="D8" s="42">
        <v>7.1440000000000001</v>
      </c>
      <c r="E8" s="42">
        <v>8.48</v>
      </c>
      <c r="F8" s="42">
        <v>5.2990000000000004</v>
      </c>
      <c r="G8" s="42">
        <v>8.9320000000000004</v>
      </c>
      <c r="H8" s="42">
        <v>5.3680000000000003</v>
      </c>
      <c r="I8" s="8">
        <f t="shared" si="0"/>
        <v>0.24123333333333186</v>
      </c>
      <c r="J8" s="8">
        <f t="shared" si="1"/>
        <v>0.66523333333333134</v>
      </c>
      <c r="K8" s="8">
        <f t="shared" si="2"/>
        <v>-2.0527666666666686</v>
      </c>
      <c r="L8" s="8">
        <f t="shared" si="3"/>
        <v>0.68023333333333191</v>
      </c>
      <c r="M8" s="8">
        <f t="shared" si="4"/>
        <v>2.0162333333333322</v>
      </c>
      <c r="N8" s="8">
        <f t="shared" si="5"/>
        <v>-1.1647666666666678</v>
      </c>
      <c r="O8" s="8">
        <f t="shared" si="6"/>
        <v>2.4682333333333322</v>
      </c>
      <c r="P8" s="8">
        <f t="shared" si="7"/>
        <v>-1.0957666666666679</v>
      </c>
      <c r="Q8" s="17">
        <f t="shared" ref="Q8:Q66" si="8">Q7+1</f>
        <v>2</v>
      </c>
      <c r="R8" s="9">
        <f>SUM(I$6:I8)</f>
        <v>0.22546666666666404</v>
      </c>
      <c r="S8" s="9">
        <f>SUM(J$6:J8)</f>
        <v>-0.89853333333333651</v>
      </c>
      <c r="T8" s="9">
        <f>SUM(K$6:K8)</f>
        <v>0.11946666666666239</v>
      </c>
      <c r="U8" s="9">
        <f>SUM(L$6:L8)</f>
        <v>1.0834666666666637</v>
      </c>
      <c r="V8" s="9">
        <f>SUM(M$6:M8)</f>
        <v>0.57246666666666357</v>
      </c>
      <c r="W8" s="9">
        <f>SUM(N$6:N8)</f>
        <v>3.3714666666666639</v>
      </c>
      <c r="X8" s="9">
        <f>SUM(O$6:O8)</f>
        <v>4.0274666666666636</v>
      </c>
      <c r="Y8" s="18">
        <f>SUM(P$6:P8)</f>
        <v>1.4374666666666638</v>
      </c>
      <c r="Z8" s="1"/>
      <c r="AA8" s="1"/>
      <c r="AB8" s="1"/>
      <c r="AC8" s="1"/>
      <c r="AD8" s="1"/>
    </row>
    <row r="9" spans="1:30" x14ac:dyDescent="0.25">
      <c r="A9" s="44">
        <v>5.1239999999999997</v>
      </c>
      <c r="B9" s="42">
        <v>6.5460000000000003</v>
      </c>
      <c r="C9" s="42">
        <v>6.5890000000000004</v>
      </c>
      <c r="D9" s="42">
        <v>6.6589999999999998</v>
      </c>
      <c r="E9" s="42">
        <v>7.0579999999999998</v>
      </c>
      <c r="F9" s="42">
        <v>6.7709999999999999</v>
      </c>
      <c r="G9" s="42">
        <v>7.532</v>
      </c>
      <c r="H9" s="42">
        <v>7.1890000000000001</v>
      </c>
      <c r="I9" s="8">
        <f t="shared" si="0"/>
        <v>-1.3397666666666685</v>
      </c>
      <c r="J9" s="8">
        <f t="shared" si="1"/>
        <v>8.2233333333332048E-2</v>
      </c>
      <c r="K9" s="8">
        <f t="shared" si="2"/>
        <v>0.1252333333333322</v>
      </c>
      <c r="L9" s="8">
        <f t="shared" si="3"/>
        <v>0.19523333333333159</v>
      </c>
      <c r="M9" s="8">
        <f t="shared" si="4"/>
        <v>0.59423333333333161</v>
      </c>
      <c r="N9" s="8">
        <f t="shared" si="5"/>
        <v>0.30723333333333169</v>
      </c>
      <c r="O9" s="8">
        <f t="shared" si="6"/>
        <v>1.0682333333333318</v>
      </c>
      <c r="P9" s="8">
        <f t="shared" si="7"/>
        <v>0.72523333333333184</v>
      </c>
      <c r="Q9" s="17">
        <f t="shared" si="8"/>
        <v>3</v>
      </c>
      <c r="R9" s="9">
        <f>SUM(I$6:I9)</f>
        <v>-1.1143000000000045</v>
      </c>
      <c r="S9" s="9">
        <f>SUM(J$6:J9)</f>
        <v>-0.81630000000000447</v>
      </c>
      <c r="T9" s="9">
        <f>SUM(K$6:K9)</f>
        <v>0.24469999999999459</v>
      </c>
      <c r="U9" s="9">
        <f>SUM(L$6:L9)</f>
        <v>1.2786999999999953</v>
      </c>
      <c r="V9" s="9">
        <f>SUM(M$6:M9)</f>
        <v>1.1666999999999952</v>
      </c>
      <c r="W9" s="9">
        <f>SUM(N$6:N9)</f>
        <v>3.6786999999999956</v>
      </c>
      <c r="X9" s="9">
        <f>SUM(O$6:O9)</f>
        <v>5.0956999999999955</v>
      </c>
      <c r="Y9" s="18">
        <f>SUM(P$6:P9)</f>
        <v>2.1626999999999956</v>
      </c>
      <c r="Z9" s="1"/>
      <c r="AA9" s="1"/>
      <c r="AB9" s="1"/>
      <c r="AC9" s="1"/>
      <c r="AD9" s="1"/>
    </row>
    <row r="10" spans="1:30" x14ac:dyDescent="0.25">
      <c r="A10" s="44">
        <v>8.07</v>
      </c>
      <c r="B10" s="42">
        <v>7.6139999999999999</v>
      </c>
      <c r="C10" s="42">
        <v>5.9269999999999996</v>
      </c>
      <c r="D10" s="42">
        <v>5.81</v>
      </c>
      <c r="E10" s="42">
        <v>7.4729999999999999</v>
      </c>
      <c r="F10" s="42">
        <v>5.3140000000000001</v>
      </c>
      <c r="G10" s="42">
        <v>8.5079999999999991</v>
      </c>
      <c r="H10" s="42">
        <v>6.1239999999999997</v>
      </c>
      <c r="I10" s="8">
        <f t="shared" si="0"/>
        <v>1.6062333333333321</v>
      </c>
      <c r="J10" s="8">
        <f t="shared" si="1"/>
        <v>1.1502333333333317</v>
      </c>
      <c r="K10" s="8">
        <f t="shared" si="2"/>
        <v>-0.53676666666666861</v>
      </c>
      <c r="L10" s="8">
        <f t="shared" si="3"/>
        <v>-0.65376666666666861</v>
      </c>
      <c r="M10" s="8">
        <f t="shared" si="4"/>
        <v>1.0092333333333317</v>
      </c>
      <c r="N10" s="8">
        <f t="shared" si="5"/>
        <v>-1.1497666666666682</v>
      </c>
      <c r="O10" s="8">
        <f t="shared" si="6"/>
        <v>2.0442333333333309</v>
      </c>
      <c r="P10" s="8">
        <f t="shared" si="7"/>
        <v>-0.33976666666666855</v>
      </c>
      <c r="Q10" s="17">
        <f t="shared" si="8"/>
        <v>4</v>
      </c>
      <c r="R10" s="9">
        <f>SUM(I$6:I10)</f>
        <v>0.49193333333332756</v>
      </c>
      <c r="S10" s="9">
        <f>SUM(J$6:J10)</f>
        <v>0.3339333333333272</v>
      </c>
      <c r="T10" s="9">
        <f>SUM(K$6:K10)</f>
        <v>-0.29206666666667402</v>
      </c>
      <c r="U10" s="9">
        <f>SUM(L$6:L10)</f>
        <v>0.62493333333332668</v>
      </c>
      <c r="V10" s="9">
        <f>SUM(M$6:M10)</f>
        <v>2.1759333333333268</v>
      </c>
      <c r="W10" s="9">
        <f>SUM(N$6:N10)</f>
        <v>2.5289333333333275</v>
      </c>
      <c r="X10" s="9">
        <f>SUM(O$6:O10)</f>
        <v>7.1399333333333264</v>
      </c>
      <c r="Y10" s="18">
        <f>SUM(P$6:P10)</f>
        <v>1.8229333333333271</v>
      </c>
      <c r="Z10" s="1"/>
      <c r="AA10" s="1"/>
      <c r="AB10" s="1"/>
      <c r="AC10" s="1"/>
      <c r="AD10" s="1"/>
    </row>
    <row r="11" spans="1:30" x14ac:dyDescent="0.25">
      <c r="A11" s="44">
        <v>4.5970000000000004</v>
      </c>
      <c r="B11" s="42">
        <v>6.5759999999999996</v>
      </c>
      <c r="C11" s="42">
        <v>5.7060000000000004</v>
      </c>
      <c r="D11" s="42">
        <v>7.9420000000000002</v>
      </c>
      <c r="E11" s="42">
        <v>7.3419999999999996</v>
      </c>
      <c r="F11" s="42">
        <v>5.4329999999999998</v>
      </c>
      <c r="G11" s="42">
        <v>6.61</v>
      </c>
      <c r="H11" s="42">
        <v>8.1539999999999999</v>
      </c>
      <c r="I11" s="8">
        <f t="shared" si="0"/>
        <v>-1.8667666666666678</v>
      </c>
      <c r="J11" s="8">
        <f t="shared" si="1"/>
        <v>0.11223333333333141</v>
      </c>
      <c r="K11" s="8">
        <f t="shared" si="2"/>
        <v>-0.75776666666666781</v>
      </c>
      <c r="L11" s="8">
        <f t="shared" si="3"/>
        <v>1.478233333333332</v>
      </c>
      <c r="M11" s="8">
        <f t="shared" si="4"/>
        <v>0.87823333333333142</v>
      </c>
      <c r="N11" s="8">
        <f t="shared" si="5"/>
        <v>-1.0307666666666684</v>
      </c>
      <c r="O11" s="8">
        <f t="shared" si="6"/>
        <v>0.14623333333333211</v>
      </c>
      <c r="P11" s="8">
        <f t="shared" si="7"/>
        <v>1.6902333333333317</v>
      </c>
      <c r="Q11" s="17">
        <f t="shared" si="8"/>
        <v>5</v>
      </c>
      <c r="R11" s="9">
        <f>SUM(I$6:I11)</f>
        <v>-1.3748333333333402</v>
      </c>
      <c r="S11" s="9">
        <f>SUM(J$6:J11)</f>
        <v>0.44616666666665861</v>
      </c>
      <c r="T11" s="9">
        <f>SUM(K$6:K11)</f>
        <v>-1.0498333333333418</v>
      </c>
      <c r="U11" s="9">
        <f>SUM(L$6:L11)</f>
        <v>2.1031666666666586</v>
      </c>
      <c r="V11" s="9">
        <f>SUM(M$6:M11)</f>
        <v>3.0541666666666583</v>
      </c>
      <c r="W11" s="9">
        <f>SUM(N$6:N11)</f>
        <v>1.4981666666666591</v>
      </c>
      <c r="X11" s="9">
        <f>SUM(O$6:O11)</f>
        <v>7.2861666666666585</v>
      </c>
      <c r="Y11" s="18">
        <f>SUM(P$6:P11)</f>
        <v>3.5131666666666588</v>
      </c>
      <c r="Z11" s="1"/>
      <c r="AA11" s="1"/>
      <c r="AB11" s="1"/>
      <c r="AC11" s="1"/>
      <c r="AD11" s="1"/>
    </row>
    <row r="12" spans="1:30" x14ac:dyDescent="0.25">
      <c r="A12" s="44">
        <v>6.8019999999999996</v>
      </c>
      <c r="B12" s="42">
        <v>4.9029999999999996</v>
      </c>
      <c r="C12" s="42">
        <v>5.5839999999999996</v>
      </c>
      <c r="D12" s="42">
        <v>4.907</v>
      </c>
      <c r="E12" s="42">
        <v>5.9660000000000002</v>
      </c>
      <c r="F12" s="42">
        <v>7.3410000000000002</v>
      </c>
      <c r="G12" s="42">
        <v>5.0629999999999997</v>
      </c>
      <c r="H12" s="42">
        <v>6.9669999999999996</v>
      </c>
      <c r="I12" s="8">
        <f t="shared" si="0"/>
        <v>0.33823333333333139</v>
      </c>
      <c r="J12" s="8">
        <f t="shared" si="1"/>
        <v>-1.5607666666666686</v>
      </c>
      <c r="K12" s="8">
        <f t="shared" si="2"/>
        <v>-0.87976666666666858</v>
      </c>
      <c r="L12" s="8">
        <f t="shared" si="3"/>
        <v>-1.5567666666666682</v>
      </c>
      <c r="M12" s="8">
        <f t="shared" si="4"/>
        <v>-0.49776666666666802</v>
      </c>
      <c r="N12" s="8">
        <f t="shared" si="5"/>
        <v>0.87723333333333198</v>
      </c>
      <c r="O12" s="8">
        <f t="shared" si="6"/>
        <v>-1.4007666666666685</v>
      </c>
      <c r="P12" s="8">
        <f t="shared" si="7"/>
        <v>0.50323333333333142</v>
      </c>
      <c r="Q12" s="17">
        <f t="shared" si="8"/>
        <v>6</v>
      </c>
      <c r="R12" s="9">
        <f>SUM(I$6:I12)</f>
        <v>-1.0366000000000088</v>
      </c>
      <c r="S12" s="9">
        <f>SUM(J$6:J12)</f>
        <v>-1.11460000000001</v>
      </c>
      <c r="T12" s="9">
        <f>SUM(K$6:K12)</f>
        <v>-1.9296000000000104</v>
      </c>
      <c r="U12" s="9">
        <f>SUM(L$6:L12)</f>
        <v>0.54639999999999045</v>
      </c>
      <c r="V12" s="9">
        <f>SUM(M$6:M12)</f>
        <v>2.5563999999999902</v>
      </c>
      <c r="W12" s="9">
        <f>SUM(N$6:N12)</f>
        <v>2.3753999999999911</v>
      </c>
      <c r="X12" s="9">
        <f>SUM(O$6:O12)</f>
        <v>5.88539999999999</v>
      </c>
      <c r="Y12" s="18">
        <f>SUM(P$6:P12)</f>
        <v>4.0163999999999902</v>
      </c>
      <c r="Z12" s="1"/>
      <c r="AA12" s="1"/>
      <c r="AB12" s="1"/>
      <c r="AC12" s="1"/>
      <c r="AD12" s="1"/>
    </row>
    <row r="13" spans="1:30" x14ac:dyDescent="0.25">
      <c r="A13" s="44">
        <v>5.2679999999999998</v>
      </c>
      <c r="B13" s="42">
        <v>8.5519999999999996</v>
      </c>
      <c r="C13" s="42">
        <v>7.2149999999999999</v>
      </c>
      <c r="D13" s="42">
        <v>5.7130000000000001</v>
      </c>
      <c r="E13" s="42">
        <v>8.6769999999999996</v>
      </c>
      <c r="F13" s="42">
        <v>5.343</v>
      </c>
      <c r="G13" s="42">
        <v>5.7229999999999999</v>
      </c>
      <c r="H13" s="42">
        <v>6.6130000000000004</v>
      </c>
      <c r="I13" s="8">
        <f t="shared" si="0"/>
        <v>-1.1957666666666684</v>
      </c>
      <c r="J13" s="8">
        <f t="shared" si="1"/>
        <v>2.0882333333333314</v>
      </c>
      <c r="K13" s="8">
        <f t="shared" si="2"/>
        <v>0.75123333333333164</v>
      </c>
      <c r="L13" s="8">
        <f t="shared" si="3"/>
        <v>-0.75076666666666814</v>
      </c>
      <c r="M13" s="8">
        <f t="shared" si="4"/>
        <v>2.2132333333333314</v>
      </c>
      <c r="N13" s="8">
        <f t="shared" si="5"/>
        <v>-1.1207666666666682</v>
      </c>
      <c r="O13" s="8">
        <f t="shared" si="6"/>
        <v>-0.74076666666666835</v>
      </c>
      <c r="P13" s="8">
        <f t="shared" si="7"/>
        <v>0.14923333333333222</v>
      </c>
      <c r="Q13" s="17">
        <f t="shared" si="8"/>
        <v>7</v>
      </c>
      <c r="R13" s="9">
        <f>SUM(I$6:I13)</f>
        <v>-2.2323666666666773</v>
      </c>
      <c r="S13" s="9">
        <f>SUM(J$6:J13)</f>
        <v>0.97363333333332136</v>
      </c>
      <c r="T13" s="9">
        <f>SUM(K$6:K13)</f>
        <v>-1.1783666666666788</v>
      </c>
      <c r="U13" s="9">
        <f>SUM(L$6:L13)</f>
        <v>-0.20436666666667769</v>
      </c>
      <c r="V13" s="9">
        <f>SUM(M$6:M13)</f>
        <v>4.7696333333333216</v>
      </c>
      <c r="W13" s="9">
        <f>SUM(N$6:N13)</f>
        <v>1.2546333333333228</v>
      </c>
      <c r="X13" s="9">
        <f>SUM(O$6:O13)</f>
        <v>5.1446333333333216</v>
      </c>
      <c r="Y13" s="18">
        <f>SUM(P$6:P13)</f>
        <v>4.1656333333333224</v>
      </c>
      <c r="Z13" s="1"/>
      <c r="AA13" s="1"/>
      <c r="AB13" s="1"/>
      <c r="AC13" s="1"/>
      <c r="AD13" s="1"/>
    </row>
    <row r="14" spans="1:30" x14ac:dyDescent="0.25">
      <c r="A14" s="44">
        <v>5.524</v>
      </c>
      <c r="B14" s="42">
        <v>6.2380000000000004</v>
      </c>
      <c r="C14" s="42">
        <v>6.3639999999999999</v>
      </c>
      <c r="D14" s="42">
        <v>7.5819999999999999</v>
      </c>
      <c r="E14" s="42">
        <v>5.9489999999999998</v>
      </c>
      <c r="F14" s="42">
        <v>8.2449999999999992</v>
      </c>
      <c r="G14" s="42">
        <v>5.8410000000000002</v>
      </c>
      <c r="H14" s="42">
        <v>7.9509999999999996</v>
      </c>
      <c r="I14" s="8">
        <f t="shared" si="0"/>
        <v>-0.93976666666666819</v>
      </c>
      <c r="J14" s="8">
        <f t="shared" si="1"/>
        <v>-0.22576666666666778</v>
      </c>
      <c r="K14" s="8">
        <f t="shared" si="2"/>
        <v>-9.9766666666668335E-2</v>
      </c>
      <c r="L14" s="8">
        <f t="shared" si="3"/>
        <v>1.1182333333333316</v>
      </c>
      <c r="M14" s="8">
        <f t="shared" si="4"/>
        <v>-0.51476666666666837</v>
      </c>
      <c r="N14" s="8">
        <f t="shared" si="5"/>
        <v>1.781233333333331</v>
      </c>
      <c r="O14" s="8">
        <f t="shared" si="6"/>
        <v>-0.62276666666666802</v>
      </c>
      <c r="P14" s="8">
        <f t="shared" si="7"/>
        <v>1.4872333333333314</v>
      </c>
      <c r="Q14" s="17">
        <f t="shared" si="8"/>
        <v>8</v>
      </c>
      <c r="R14" s="9">
        <f>SUM(I$6:I14)</f>
        <v>-3.1721333333333455</v>
      </c>
      <c r="S14" s="9">
        <f>SUM(J$6:J14)</f>
        <v>0.74786666666665358</v>
      </c>
      <c r="T14" s="9">
        <f>SUM(K$6:K14)</f>
        <v>-1.2781333333333471</v>
      </c>
      <c r="U14" s="9">
        <f>SUM(L$6:L14)</f>
        <v>0.91386666666665395</v>
      </c>
      <c r="V14" s="9">
        <f>SUM(M$6:M14)</f>
        <v>4.2548666666666533</v>
      </c>
      <c r="W14" s="9">
        <f>SUM(N$6:N14)</f>
        <v>3.0358666666666538</v>
      </c>
      <c r="X14" s="9">
        <f>SUM(O$6:O14)</f>
        <v>4.5218666666666536</v>
      </c>
      <c r="Y14" s="18">
        <f>SUM(P$6:P14)</f>
        <v>5.6528666666666538</v>
      </c>
      <c r="Z14" s="1"/>
      <c r="AA14" s="1"/>
      <c r="AB14" s="1"/>
      <c r="AC14" s="1"/>
      <c r="AD14" s="1"/>
    </row>
    <row r="15" spans="1:30" x14ac:dyDescent="0.25">
      <c r="A15" s="44">
        <v>5.6820000000000004</v>
      </c>
      <c r="B15" s="42">
        <v>5.1180000000000003</v>
      </c>
      <c r="C15" s="42">
        <v>8.9510000000000005</v>
      </c>
      <c r="D15" s="42">
        <v>7.77</v>
      </c>
      <c r="E15" s="42">
        <v>5.0199999999999996</v>
      </c>
      <c r="F15" s="42">
        <v>5.7439999999999998</v>
      </c>
      <c r="G15" s="42">
        <v>8.0229999999999997</v>
      </c>
      <c r="H15" s="42">
        <v>8.9969999999999999</v>
      </c>
      <c r="I15" s="8">
        <f t="shared" si="0"/>
        <v>-0.78176666666666783</v>
      </c>
      <c r="J15" s="8">
        <f t="shared" si="1"/>
        <v>-1.3457666666666679</v>
      </c>
      <c r="K15" s="8">
        <f t="shared" si="2"/>
        <v>2.4872333333333323</v>
      </c>
      <c r="L15" s="8">
        <f t="shared" si="3"/>
        <v>1.3062333333333314</v>
      </c>
      <c r="M15" s="8">
        <f t="shared" si="4"/>
        <v>-1.4437666666666686</v>
      </c>
      <c r="N15" s="8">
        <f t="shared" si="5"/>
        <v>-0.71976666666666844</v>
      </c>
      <c r="O15" s="8">
        <f t="shared" si="6"/>
        <v>1.5592333333333315</v>
      </c>
      <c r="P15" s="8">
        <f t="shared" si="7"/>
        <v>2.5332333333333317</v>
      </c>
      <c r="Q15" s="17">
        <f t="shared" si="8"/>
        <v>9</v>
      </c>
      <c r="R15" s="9">
        <f>SUM(I$6:I15)</f>
        <v>-3.9539000000000133</v>
      </c>
      <c r="S15" s="9">
        <f>SUM(J$6:J15)</f>
        <v>-0.59790000000001431</v>
      </c>
      <c r="T15" s="9">
        <f>SUM(K$6:K15)</f>
        <v>1.2090999999999852</v>
      </c>
      <c r="U15" s="9">
        <f>SUM(L$6:L15)</f>
        <v>2.2200999999999853</v>
      </c>
      <c r="V15" s="9">
        <f>SUM(M$6:M15)</f>
        <v>2.8110999999999846</v>
      </c>
      <c r="W15" s="9">
        <f>SUM(N$6:N15)</f>
        <v>2.3160999999999854</v>
      </c>
      <c r="X15" s="9">
        <f>SUM(O$6:O15)</f>
        <v>6.0810999999999851</v>
      </c>
      <c r="Y15" s="18">
        <f>SUM(P$6:P15)</f>
        <v>8.1860999999999855</v>
      </c>
      <c r="Z15" s="1"/>
      <c r="AA15" s="1"/>
      <c r="AB15" s="1"/>
      <c r="AC15" s="1"/>
      <c r="AD15" s="1"/>
    </row>
    <row r="16" spans="1:30" x14ac:dyDescent="0.25">
      <c r="A16" s="44">
        <v>6.8959999999999999</v>
      </c>
      <c r="B16" s="42">
        <v>8.9339999999999993</v>
      </c>
      <c r="C16" s="42">
        <v>8.048</v>
      </c>
      <c r="D16" s="42">
        <v>6.125</v>
      </c>
      <c r="E16" s="42">
        <v>8.48</v>
      </c>
      <c r="F16" s="42">
        <v>5.2990000000000004</v>
      </c>
      <c r="G16" s="42">
        <v>8.9320000000000004</v>
      </c>
      <c r="H16" s="42">
        <v>5.3680000000000003</v>
      </c>
      <c r="I16" s="8">
        <f t="shared" si="0"/>
        <v>0.43223333333333169</v>
      </c>
      <c r="J16" s="8">
        <f t="shared" si="1"/>
        <v>2.4702333333333311</v>
      </c>
      <c r="K16" s="8">
        <f t="shared" si="2"/>
        <v>1.5842333333333318</v>
      </c>
      <c r="L16" s="8">
        <f t="shared" si="3"/>
        <v>-0.33876666666666821</v>
      </c>
      <c r="M16" s="8">
        <f t="shared" si="4"/>
        <v>2.0162333333333322</v>
      </c>
      <c r="N16" s="8">
        <f t="shared" si="5"/>
        <v>-1.1647666666666678</v>
      </c>
      <c r="O16" s="8">
        <f t="shared" si="6"/>
        <v>2.4682333333333322</v>
      </c>
      <c r="P16" s="8">
        <f t="shared" si="7"/>
        <v>-1.0957666666666679</v>
      </c>
      <c r="Q16" s="17">
        <f t="shared" si="8"/>
        <v>10</v>
      </c>
      <c r="R16" s="9">
        <f>SUM(I$6:I16)</f>
        <v>-3.5216666666666816</v>
      </c>
      <c r="S16" s="9">
        <f>SUM(J$6:J16)</f>
        <v>1.8723333333333168</v>
      </c>
      <c r="T16" s="9">
        <f>SUM(K$6:K16)</f>
        <v>2.793333333333317</v>
      </c>
      <c r="U16" s="9">
        <f>SUM(L$6:L16)</f>
        <v>1.8813333333333171</v>
      </c>
      <c r="V16" s="9">
        <f>SUM(M$6:M16)</f>
        <v>4.8273333333333168</v>
      </c>
      <c r="W16" s="9">
        <f>SUM(N$6:N16)</f>
        <v>1.1513333333333176</v>
      </c>
      <c r="X16" s="9">
        <f>SUM(O$6:O16)</f>
        <v>8.5493333333333172</v>
      </c>
      <c r="Y16" s="18">
        <f>SUM(P$6:P16)</f>
        <v>7.0903333333333176</v>
      </c>
      <c r="Z16" s="1"/>
      <c r="AA16" s="1"/>
      <c r="AB16" s="1"/>
      <c r="AC16" s="1"/>
      <c r="AD16" s="1"/>
    </row>
    <row r="17" spans="1:30" x14ac:dyDescent="0.25">
      <c r="A17" s="44">
        <v>5.0759999999999996</v>
      </c>
      <c r="B17" s="42">
        <v>5.8470000000000004</v>
      </c>
      <c r="C17" s="42">
        <v>8.1890000000000001</v>
      </c>
      <c r="D17" s="42">
        <v>5.5990000000000002</v>
      </c>
      <c r="E17" s="42">
        <v>7.0579999999999998</v>
      </c>
      <c r="F17" s="42">
        <v>6.7709999999999999</v>
      </c>
      <c r="G17" s="42">
        <v>7.532</v>
      </c>
      <c r="H17" s="42">
        <v>7.1890000000000001</v>
      </c>
      <c r="I17" s="8">
        <f t="shared" si="0"/>
        <v>-1.3877666666666686</v>
      </c>
      <c r="J17" s="8">
        <f t="shared" si="1"/>
        <v>-0.6167666666666678</v>
      </c>
      <c r="K17" s="8">
        <f t="shared" si="2"/>
        <v>1.7252333333333318</v>
      </c>
      <c r="L17" s="8">
        <f t="shared" si="3"/>
        <v>-0.86476666666666802</v>
      </c>
      <c r="M17" s="8">
        <f t="shared" si="4"/>
        <v>0.59423333333333161</v>
      </c>
      <c r="N17" s="8">
        <f t="shared" si="5"/>
        <v>0.30723333333333169</v>
      </c>
      <c r="O17" s="8">
        <f t="shared" si="6"/>
        <v>1.0682333333333318</v>
      </c>
      <c r="P17" s="8">
        <f t="shared" si="7"/>
        <v>0.72523333333333184</v>
      </c>
      <c r="Q17" s="17">
        <f t="shared" si="8"/>
        <v>11</v>
      </c>
      <c r="R17" s="9">
        <f>SUM(I$6:I17)</f>
        <v>-4.9094333333333502</v>
      </c>
      <c r="S17" s="9">
        <f>SUM(J$6:J17)</f>
        <v>1.255566666666649</v>
      </c>
      <c r="T17" s="9">
        <f>SUM(K$6:K17)</f>
        <v>4.5185666666666489</v>
      </c>
      <c r="U17" s="9">
        <f>SUM(L$6:L17)</f>
        <v>1.0165666666666491</v>
      </c>
      <c r="V17" s="9">
        <f>SUM(M$6:M17)</f>
        <v>5.4215666666666484</v>
      </c>
      <c r="W17" s="9">
        <f>SUM(N$6:N17)</f>
        <v>1.4585666666666492</v>
      </c>
      <c r="X17" s="9">
        <f>SUM(O$6:O17)</f>
        <v>9.6175666666666491</v>
      </c>
      <c r="Y17" s="18">
        <f>SUM(P$6:P17)</f>
        <v>7.8155666666666495</v>
      </c>
      <c r="Z17" s="1"/>
      <c r="AA17" s="1"/>
      <c r="AB17" s="1"/>
      <c r="AC17" s="1"/>
      <c r="AD17" s="1"/>
    </row>
    <row r="18" spans="1:30" x14ac:dyDescent="0.25">
      <c r="A18" s="44">
        <v>6.8890000000000002</v>
      </c>
      <c r="B18" s="42">
        <v>6.8659999999999997</v>
      </c>
      <c r="C18" s="42">
        <v>4.9630000000000001</v>
      </c>
      <c r="D18" s="42">
        <v>6.33</v>
      </c>
      <c r="E18" s="42">
        <v>7.4729999999999999</v>
      </c>
      <c r="F18" s="42">
        <v>5.3140000000000001</v>
      </c>
      <c r="G18" s="42">
        <v>8.5079999999999991</v>
      </c>
      <c r="H18" s="42">
        <v>6.1239999999999997</v>
      </c>
      <c r="I18" s="8">
        <f t="shared" si="0"/>
        <v>0.42523333333333202</v>
      </c>
      <c r="J18" s="8">
        <f t="shared" si="1"/>
        <v>0.40223333333333144</v>
      </c>
      <c r="K18" s="8">
        <f t="shared" si="2"/>
        <v>-1.5007666666666681</v>
      </c>
      <c r="L18" s="8">
        <f t="shared" si="3"/>
        <v>-0.13376666666666814</v>
      </c>
      <c r="M18" s="8">
        <f t="shared" si="4"/>
        <v>1.0092333333333317</v>
      </c>
      <c r="N18" s="8">
        <f t="shared" si="5"/>
        <v>-1.1497666666666682</v>
      </c>
      <c r="O18" s="8">
        <f t="shared" si="6"/>
        <v>2.0442333333333309</v>
      </c>
      <c r="P18" s="8">
        <f t="shared" si="7"/>
        <v>-0.33976666666666855</v>
      </c>
      <c r="Q18" s="17">
        <f t="shared" si="8"/>
        <v>12</v>
      </c>
      <c r="R18" s="9">
        <f>SUM(I$6:I18)</f>
        <v>-4.4842000000000182</v>
      </c>
      <c r="S18" s="9">
        <f>SUM(J$6:J18)</f>
        <v>1.6577999999999804</v>
      </c>
      <c r="T18" s="9">
        <f>SUM(K$6:K18)</f>
        <v>3.0177999999999807</v>
      </c>
      <c r="U18" s="9">
        <f>SUM(L$6:L18)</f>
        <v>0.88279999999998093</v>
      </c>
      <c r="V18" s="9">
        <f>SUM(M$6:M18)</f>
        <v>6.4307999999999801</v>
      </c>
      <c r="W18" s="9">
        <f>SUM(N$6:N18)</f>
        <v>0.30879999999998109</v>
      </c>
      <c r="X18" s="9">
        <f>SUM(O$6:O18)</f>
        <v>11.66179999999998</v>
      </c>
      <c r="Y18" s="18">
        <f>SUM(P$6:P18)</f>
        <v>7.4757999999999809</v>
      </c>
      <c r="Z18" s="1"/>
      <c r="AA18" s="1"/>
      <c r="AB18" s="1"/>
      <c r="AC18" s="1"/>
      <c r="AD18" s="1"/>
    </row>
    <row r="19" spans="1:30" x14ac:dyDescent="0.25">
      <c r="A19" s="44">
        <v>6.5060000000000002</v>
      </c>
      <c r="B19" s="42">
        <v>6.8019999999999996</v>
      </c>
      <c r="C19" s="42">
        <v>8.6809999999999992</v>
      </c>
      <c r="D19" s="42">
        <v>8.2370000000000001</v>
      </c>
      <c r="E19" s="42">
        <v>7.3419999999999996</v>
      </c>
      <c r="F19" s="42">
        <v>5.4329999999999998</v>
      </c>
      <c r="G19" s="42">
        <v>6.61</v>
      </c>
      <c r="H19" s="42">
        <v>8.1539999999999999</v>
      </c>
      <c r="I19" s="8">
        <f t="shared" si="0"/>
        <v>4.2233333333332013E-2</v>
      </c>
      <c r="J19" s="8">
        <f t="shared" si="1"/>
        <v>0.33823333333333139</v>
      </c>
      <c r="K19" s="8">
        <f t="shared" si="2"/>
        <v>2.2172333333333309</v>
      </c>
      <c r="L19" s="8">
        <f t="shared" si="3"/>
        <v>1.7732333333333319</v>
      </c>
      <c r="M19" s="8">
        <f t="shared" si="4"/>
        <v>0.87823333333333142</v>
      </c>
      <c r="N19" s="8">
        <f t="shared" si="5"/>
        <v>-1.0307666666666684</v>
      </c>
      <c r="O19" s="8">
        <f t="shared" si="6"/>
        <v>0.14623333333333211</v>
      </c>
      <c r="P19" s="8">
        <f t="shared" si="7"/>
        <v>1.6902333333333317</v>
      </c>
      <c r="Q19" s="17">
        <f t="shared" si="8"/>
        <v>13</v>
      </c>
      <c r="R19" s="9">
        <f>SUM(I$6:I19)</f>
        <v>-4.4419666666666862</v>
      </c>
      <c r="S19" s="9">
        <f>SUM(J$6:J19)</f>
        <v>1.9960333333333118</v>
      </c>
      <c r="T19" s="9">
        <f>SUM(K$6:K19)</f>
        <v>5.2350333333333117</v>
      </c>
      <c r="U19" s="9">
        <f>SUM(L$6:L19)</f>
        <v>2.6560333333333128</v>
      </c>
      <c r="V19" s="9">
        <f>SUM(M$6:M19)</f>
        <v>7.3090333333333115</v>
      </c>
      <c r="W19" s="9">
        <f>SUM(N$6:N19)</f>
        <v>-0.7219666666666873</v>
      </c>
      <c r="X19" s="9">
        <f>SUM(O$6:O19)</f>
        <v>11.808033333333313</v>
      </c>
      <c r="Y19" s="18">
        <f>SUM(P$6:P19)</f>
        <v>9.1660333333333135</v>
      </c>
      <c r="Z19" s="1"/>
      <c r="AA19" s="1"/>
      <c r="AB19" s="1"/>
      <c r="AC19" s="1"/>
      <c r="AD19" s="1"/>
    </row>
    <row r="20" spans="1:30" x14ac:dyDescent="0.25">
      <c r="A20" s="44">
        <v>8.5830000000000002</v>
      </c>
      <c r="B20" s="42">
        <v>8.9359999999999999</v>
      </c>
      <c r="C20" s="42">
        <v>5.984</v>
      </c>
      <c r="D20" s="42">
        <v>4.71</v>
      </c>
      <c r="E20" s="42">
        <v>5.9660000000000002</v>
      </c>
      <c r="F20" s="42">
        <v>7.3410000000000002</v>
      </c>
      <c r="G20" s="42">
        <v>5.0629999999999997</v>
      </c>
      <c r="H20" s="42">
        <v>6.9669999999999996</v>
      </c>
      <c r="I20" s="8">
        <f t="shared" si="0"/>
        <v>2.119233333333332</v>
      </c>
      <c r="J20" s="8">
        <f t="shared" si="1"/>
        <v>2.4722333333333317</v>
      </c>
      <c r="K20" s="8">
        <f t="shared" si="2"/>
        <v>-0.47976666666666823</v>
      </c>
      <c r="L20" s="8">
        <f t="shared" si="3"/>
        <v>-1.7537666666666683</v>
      </c>
      <c r="M20" s="8">
        <f t="shared" si="4"/>
        <v>-0.49776666666666802</v>
      </c>
      <c r="N20" s="8">
        <f t="shared" si="5"/>
        <v>0.87723333333333198</v>
      </c>
      <c r="O20" s="8">
        <f t="shared" si="6"/>
        <v>-1.4007666666666685</v>
      </c>
      <c r="P20" s="8">
        <f t="shared" si="7"/>
        <v>0.50323333333333142</v>
      </c>
      <c r="Q20" s="17">
        <f t="shared" si="8"/>
        <v>14</v>
      </c>
      <c r="R20" s="9">
        <f>SUM(I$6:I20)</f>
        <v>-2.3227333333333542</v>
      </c>
      <c r="S20" s="9">
        <f>SUM(J$6:J20)</f>
        <v>4.4682666666666435</v>
      </c>
      <c r="T20" s="9">
        <f>SUM(K$6:K20)</f>
        <v>4.7552666666666434</v>
      </c>
      <c r="U20" s="9">
        <f>SUM(L$6:L20)</f>
        <v>0.90226666666664457</v>
      </c>
      <c r="V20" s="9">
        <f>SUM(M$6:M20)</f>
        <v>6.8112666666666435</v>
      </c>
      <c r="W20" s="9">
        <f>SUM(N$6:N20)</f>
        <v>0.15526666666664468</v>
      </c>
      <c r="X20" s="9">
        <f>SUM(O$6:O20)</f>
        <v>10.407266666666644</v>
      </c>
      <c r="Y20" s="18">
        <f>SUM(P$6:P20)</f>
        <v>9.669266666666644</v>
      </c>
      <c r="Z20" s="1"/>
      <c r="AA20" s="1"/>
      <c r="AB20" s="1"/>
      <c r="AC20" s="1"/>
      <c r="AD20" s="1"/>
    </row>
    <row r="21" spans="1:30" x14ac:dyDescent="0.25">
      <c r="A21" s="44">
        <v>8.1210000000000004</v>
      </c>
      <c r="B21" s="42">
        <v>5.3339999999999996</v>
      </c>
      <c r="C21" s="42">
        <v>7.577</v>
      </c>
      <c r="D21" s="42">
        <v>5.5350000000000001</v>
      </c>
      <c r="E21" s="42">
        <v>8.6769999999999996</v>
      </c>
      <c r="F21" s="42">
        <v>5.343</v>
      </c>
      <c r="G21" s="42">
        <v>5.7229999999999999</v>
      </c>
      <c r="H21" s="42">
        <v>6.6130000000000004</v>
      </c>
      <c r="I21" s="8">
        <f t="shared" si="0"/>
        <v>1.6572333333333322</v>
      </c>
      <c r="J21" s="8">
        <f t="shared" si="1"/>
        <v>-1.1297666666666686</v>
      </c>
      <c r="K21" s="8">
        <f t="shared" si="2"/>
        <v>1.1132333333333317</v>
      </c>
      <c r="L21" s="8">
        <f t="shared" si="3"/>
        <v>-0.92876666666666807</v>
      </c>
      <c r="M21" s="8">
        <f t="shared" si="4"/>
        <v>2.2132333333333314</v>
      </c>
      <c r="N21" s="8">
        <f t="shared" si="5"/>
        <v>-1.1207666666666682</v>
      </c>
      <c r="O21" s="8">
        <f t="shared" si="6"/>
        <v>-0.74076666666666835</v>
      </c>
      <c r="P21" s="8">
        <f t="shared" si="7"/>
        <v>0.14923333333333222</v>
      </c>
      <c r="Q21" s="17">
        <f t="shared" si="8"/>
        <v>15</v>
      </c>
      <c r="R21" s="9">
        <f>SUM(I$6:I21)</f>
        <v>-0.66550000000002196</v>
      </c>
      <c r="S21" s="9">
        <f>SUM(J$6:J21)</f>
        <v>3.3384999999999749</v>
      </c>
      <c r="T21" s="9">
        <f>SUM(K$6:K21)</f>
        <v>5.8684999999999752</v>
      </c>
      <c r="U21" s="9">
        <f>SUM(L$6:L21)</f>
        <v>-2.6500000000023505E-2</v>
      </c>
      <c r="V21" s="9">
        <f>SUM(M$6:M21)</f>
        <v>9.0244999999999749</v>
      </c>
      <c r="W21" s="9">
        <f>SUM(N$6:N21)</f>
        <v>-0.96550000000002356</v>
      </c>
      <c r="X21" s="9">
        <f>SUM(O$6:O21)</f>
        <v>9.6664999999999743</v>
      </c>
      <c r="Y21" s="18">
        <f>SUM(P$6:P21)</f>
        <v>9.8184999999999754</v>
      </c>
      <c r="Z21" s="1"/>
      <c r="AA21" s="1"/>
      <c r="AB21" s="1"/>
      <c r="AC21" s="1"/>
      <c r="AD21" s="1"/>
    </row>
    <row r="22" spans="1:30" x14ac:dyDescent="0.25">
      <c r="A22" s="44">
        <v>5.8380000000000001</v>
      </c>
      <c r="B22" s="42">
        <v>7.89</v>
      </c>
      <c r="C22" s="42">
        <v>7.8940000000000001</v>
      </c>
      <c r="D22" s="42">
        <v>5.8319999999999999</v>
      </c>
      <c r="E22" s="42">
        <v>5.9489999999999998</v>
      </c>
      <c r="F22" s="42">
        <v>8.2449999999999992</v>
      </c>
      <c r="G22" s="42">
        <v>5.8410000000000002</v>
      </c>
      <c r="H22" s="42">
        <v>7.9509999999999996</v>
      </c>
      <c r="I22" s="8">
        <f t="shared" si="0"/>
        <v>-0.62576666666666814</v>
      </c>
      <c r="J22" s="8">
        <f t="shared" si="1"/>
        <v>1.4262333333333315</v>
      </c>
      <c r="K22" s="8">
        <f t="shared" si="2"/>
        <v>1.4302333333333319</v>
      </c>
      <c r="L22" s="8">
        <f t="shared" si="3"/>
        <v>-0.63176666666666836</v>
      </c>
      <c r="M22" s="8">
        <f t="shared" si="4"/>
        <v>-0.51476666666666837</v>
      </c>
      <c r="N22" s="8">
        <f t="shared" si="5"/>
        <v>1.781233333333331</v>
      </c>
      <c r="O22" s="8">
        <f t="shared" si="6"/>
        <v>-0.62276666666666802</v>
      </c>
      <c r="P22" s="8">
        <f t="shared" si="7"/>
        <v>1.4872333333333314</v>
      </c>
      <c r="Q22" s="17">
        <f t="shared" si="8"/>
        <v>16</v>
      </c>
      <c r="R22" s="9">
        <f>SUM(I$6:I22)</f>
        <v>-1.2912666666666901</v>
      </c>
      <c r="S22" s="9">
        <f>SUM(J$6:J22)</f>
        <v>4.7647333333333064</v>
      </c>
      <c r="T22" s="9">
        <f>SUM(K$6:K22)</f>
        <v>7.2987333333333071</v>
      </c>
      <c r="U22" s="9">
        <f>SUM(L$6:L22)</f>
        <v>-0.65826666666669187</v>
      </c>
      <c r="V22" s="9">
        <f>SUM(M$6:M22)</f>
        <v>8.5097333333333065</v>
      </c>
      <c r="W22" s="9">
        <f>SUM(N$6:N22)</f>
        <v>0.81573333333330744</v>
      </c>
      <c r="X22" s="9">
        <f>SUM(O$6:O22)</f>
        <v>9.0437333333333072</v>
      </c>
      <c r="Y22" s="18">
        <f>SUM(P$6:P22)</f>
        <v>11.305733333333308</v>
      </c>
      <c r="Z22" s="1"/>
      <c r="AA22" s="1"/>
      <c r="AB22" s="1"/>
      <c r="AC22" s="1"/>
      <c r="AD22" s="1"/>
    </row>
    <row r="23" spans="1:30" x14ac:dyDescent="0.25">
      <c r="A23" s="44">
        <v>4.5819999999999999</v>
      </c>
      <c r="B23" s="42">
        <v>8.1210000000000004</v>
      </c>
      <c r="C23" s="42">
        <v>6.8959999999999999</v>
      </c>
      <c r="D23" s="42">
        <v>8.0069999999999997</v>
      </c>
      <c r="E23" s="42">
        <v>8.1210000000000004</v>
      </c>
      <c r="F23" s="42">
        <v>5.3339999999999996</v>
      </c>
      <c r="G23" s="42">
        <v>7.577</v>
      </c>
      <c r="H23" s="42">
        <v>5.5350000000000001</v>
      </c>
      <c r="I23" s="8">
        <f t="shared" si="0"/>
        <v>-1.8817666666666684</v>
      </c>
      <c r="J23" s="8">
        <f t="shared" si="1"/>
        <v>1.6572333333333322</v>
      </c>
      <c r="K23" s="8">
        <f t="shared" si="2"/>
        <v>0.43223333333333169</v>
      </c>
      <c r="L23" s="8">
        <f t="shared" si="3"/>
        <v>1.5432333333333315</v>
      </c>
      <c r="M23" s="8">
        <f t="shared" si="4"/>
        <v>1.6572333333333322</v>
      </c>
      <c r="N23" s="8">
        <f t="shared" si="5"/>
        <v>-1.1297666666666686</v>
      </c>
      <c r="O23" s="8">
        <f t="shared" si="6"/>
        <v>1.1132333333333317</v>
      </c>
      <c r="P23" s="8">
        <f t="shared" si="7"/>
        <v>-0.92876666666666807</v>
      </c>
      <c r="Q23" s="17">
        <f t="shared" si="8"/>
        <v>17</v>
      </c>
      <c r="R23" s="9">
        <f>SUM(I$6:I23)</f>
        <v>-3.1730333333333585</v>
      </c>
      <c r="S23" s="9">
        <f>SUM(J$6:J23)</f>
        <v>6.4219666666666386</v>
      </c>
      <c r="T23" s="9">
        <f>SUM(K$6:K23)</f>
        <v>7.7309666666666388</v>
      </c>
      <c r="U23" s="9">
        <f>SUM(L$6:L23)</f>
        <v>0.88496666666663959</v>
      </c>
      <c r="V23" s="9">
        <f>SUM(M$6:M23)</f>
        <v>10.166966666666639</v>
      </c>
      <c r="W23" s="9">
        <f>SUM(N$6:N23)</f>
        <v>-0.31403333333336114</v>
      </c>
      <c r="X23" s="9">
        <f>SUM(O$6:O23)</f>
        <v>10.156966666666639</v>
      </c>
      <c r="Y23" s="18">
        <f>SUM(P$6:P23)</f>
        <v>10.37696666666664</v>
      </c>
      <c r="Z23" s="1"/>
      <c r="AA23" s="1"/>
      <c r="AB23" s="1"/>
      <c r="AC23" s="1"/>
      <c r="AD23" s="1"/>
    </row>
    <row r="24" spans="1:30" x14ac:dyDescent="0.25">
      <c r="A24" s="44">
        <v>5.3769999999999998</v>
      </c>
      <c r="B24" s="42">
        <v>5.7709999999999999</v>
      </c>
      <c r="C24" s="42">
        <v>7.5289999999999999</v>
      </c>
      <c r="D24" s="42">
        <v>7.1550000000000002</v>
      </c>
      <c r="E24" s="42">
        <v>6.4480000000000004</v>
      </c>
      <c r="F24" s="42">
        <v>4.9000000000000004</v>
      </c>
      <c r="G24" s="42">
        <v>8.6359999999999992</v>
      </c>
      <c r="H24" s="42">
        <v>6.867</v>
      </c>
      <c r="I24" s="8">
        <f t="shared" si="0"/>
        <v>-1.0867666666666684</v>
      </c>
      <c r="J24" s="8">
        <f t="shared" si="1"/>
        <v>-0.69276666666666831</v>
      </c>
      <c r="K24" s="8">
        <f t="shared" si="2"/>
        <v>1.0652333333333317</v>
      </c>
      <c r="L24" s="8">
        <f t="shared" si="3"/>
        <v>0.69123333333333203</v>
      </c>
      <c r="M24" s="8">
        <f t="shared" si="4"/>
        <v>-1.5766666666667817E-2</v>
      </c>
      <c r="N24" s="8">
        <f t="shared" si="5"/>
        <v>-1.5637666666666679</v>
      </c>
      <c r="O24" s="8">
        <f t="shared" si="6"/>
        <v>2.172233333333331</v>
      </c>
      <c r="P24" s="8">
        <f t="shared" si="7"/>
        <v>0.40323333333333178</v>
      </c>
      <c r="Q24" s="17">
        <f t="shared" si="8"/>
        <v>18</v>
      </c>
      <c r="R24" s="9">
        <f>SUM(I$6:I24)</f>
        <v>-4.2598000000000269</v>
      </c>
      <c r="S24" s="9">
        <f>SUM(J$6:J24)</f>
        <v>5.7291999999999703</v>
      </c>
      <c r="T24" s="9">
        <f>SUM(K$6:K24)</f>
        <v>8.7961999999999705</v>
      </c>
      <c r="U24" s="9">
        <f>SUM(L$6:L24)</f>
        <v>1.5761999999999716</v>
      </c>
      <c r="V24" s="9">
        <f>SUM(M$6:M24)</f>
        <v>10.151199999999971</v>
      </c>
      <c r="W24" s="9">
        <f>SUM(N$6:N24)</f>
        <v>-1.877800000000029</v>
      </c>
      <c r="X24" s="9">
        <f>SUM(O$6:O24)</f>
        <v>12.32919999999997</v>
      </c>
      <c r="Y24" s="18">
        <f>SUM(P$6:P24)</f>
        <v>10.780199999999972</v>
      </c>
      <c r="Z24" s="1"/>
      <c r="AA24" s="1"/>
      <c r="AB24" s="1"/>
      <c r="AC24" s="1"/>
      <c r="AD24" s="1"/>
    </row>
    <row r="25" spans="1:30" x14ac:dyDescent="0.25">
      <c r="A25" s="44">
        <v>7.9139999999999997</v>
      </c>
      <c r="B25" s="42">
        <v>8.9130000000000003</v>
      </c>
      <c r="C25" s="42">
        <v>8.7370000000000001</v>
      </c>
      <c r="D25" s="42">
        <v>7.4740000000000002</v>
      </c>
      <c r="E25" s="42">
        <v>6.7050000000000001</v>
      </c>
      <c r="F25" s="42">
        <v>7.1289999999999996</v>
      </c>
      <c r="G25" s="42">
        <v>4.4109999999999996</v>
      </c>
      <c r="H25" s="42">
        <v>7.1440000000000001</v>
      </c>
      <c r="I25" s="8">
        <f t="shared" si="0"/>
        <v>1.4502333333333315</v>
      </c>
      <c r="J25" s="8">
        <f t="shared" si="1"/>
        <v>2.449233333333332</v>
      </c>
      <c r="K25" s="8">
        <f t="shared" si="2"/>
        <v>2.2732333333333319</v>
      </c>
      <c r="L25" s="8">
        <f t="shared" si="3"/>
        <v>1.010233333333332</v>
      </c>
      <c r="M25" s="8">
        <f t="shared" si="4"/>
        <v>0.24123333333333186</v>
      </c>
      <c r="N25" s="8">
        <f t="shared" si="5"/>
        <v>0.66523333333333134</v>
      </c>
      <c r="O25" s="8">
        <f t="shared" si="6"/>
        <v>-2.0527666666666686</v>
      </c>
      <c r="P25" s="8">
        <f t="shared" si="7"/>
        <v>0.68023333333333191</v>
      </c>
      <c r="Q25" s="17">
        <f t="shared" si="8"/>
        <v>19</v>
      </c>
      <c r="R25" s="9">
        <f>SUM(I$6:I25)</f>
        <v>-2.8095666666666954</v>
      </c>
      <c r="S25" s="9">
        <f>SUM(J$6:J25)</f>
        <v>8.1784333333333024</v>
      </c>
      <c r="T25" s="9">
        <f>SUM(K$6:K25)</f>
        <v>11.069433333333302</v>
      </c>
      <c r="U25" s="9">
        <f>SUM(L$6:L25)</f>
        <v>2.5864333333333036</v>
      </c>
      <c r="V25" s="9">
        <f>SUM(M$6:M25)</f>
        <v>10.392433333333303</v>
      </c>
      <c r="W25" s="9">
        <f>SUM(N$6:N25)</f>
        <v>-1.2125666666666977</v>
      </c>
      <c r="X25" s="9">
        <f>SUM(O$6:O25)</f>
        <v>10.276433333333301</v>
      </c>
      <c r="Y25" s="18">
        <f>SUM(P$6:P25)</f>
        <v>11.460433333333304</v>
      </c>
      <c r="Z25" s="1"/>
      <c r="AA25" s="1"/>
      <c r="AB25" s="1"/>
      <c r="AC25" s="1"/>
      <c r="AD25" s="1"/>
    </row>
    <row r="26" spans="1:30" x14ac:dyDescent="0.25">
      <c r="A26" s="44">
        <v>7.2670000000000003</v>
      </c>
      <c r="B26" s="42">
        <v>5.2850000000000001</v>
      </c>
      <c r="C26" s="42">
        <v>5.15</v>
      </c>
      <c r="D26" s="42">
        <v>8.3040000000000003</v>
      </c>
      <c r="E26" s="42">
        <v>5.1239999999999997</v>
      </c>
      <c r="F26" s="42">
        <v>6.5460000000000003</v>
      </c>
      <c r="G26" s="42">
        <v>6.5890000000000004</v>
      </c>
      <c r="H26" s="42">
        <v>6.6589999999999998</v>
      </c>
      <c r="I26" s="8">
        <f t="shared" si="0"/>
        <v>0.80323333333333213</v>
      </c>
      <c r="J26" s="8">
        <f t="shared" si="1"/>
        <v>-1.1787666666666681</v>
      </c>
      <c r="K26" s="8">
        <f t="shared" si="2"/>
        <v>-1.3137666666666679</v>
      </c>
      <c r="L26" s="8">
        <f t="shared" si="3"/>
        <v>1.8402333333333321</v>
      </c>
      <c r="M26" s="8">
        <f t="shared" si="4"/>
        <v>-1.3397666666666685</v>
      </c>
      <c r="N26" s="8">
        <f t="shared" si="5"/>
        <v>8.2233333333332048E-2</v>
      </c>
      <c r="O26" s="8">
        <f t="shared" si="6"/>
        <v>0.1252333333333322</v>
      </c>
      <c r="P26" s="8">
        <f t="shared" si="7"/>
        <v>0.19523333333333159</v>
      </c>
      <c r="Q26" s="17">
        <f t="shared" si="8"/>
        <v>20</v>
      </c>
      <c r="R26" s="9">
        <f>SUM(I$6:I26)</f>
        <v>-2.0063333333333633</v>
      </c>
      <c r="S26" s="9">
        <f>SUM(J$6:J26)</f>
        <v>6.9996666666666343</v>
      </c>
      <c r="T26" s="9">
        <f>SUM(K$6:K26)</f>
        <v>9.7556666666666345</v>
      </c>
      <c r="U26" s="9">
        <f>SUM(L$6:L26)</f>
        <v>4.4266666666666357</v>
      </c>
      <c r="V26" s="9">
        <f>SUM(M$6:M26)</f>
        <v>9.0526666666666351</v>
      </c>
      <c r="W26" s="9">
        <f>SUM(N$6:N26)</f>
        <v>-1.1303333333333656</v>
      </c>
      <c r="X26" s="9">
        <f>SUM(O$6:O26)</f>
        <v>10.401666666666634</v>
      </c>
      <c r="Y26" s="18">
        <f>SUM(P$6:P26)</f>
        <v>11.655666666666637</v>
      </c>
      <c r="Z26" s="1"/>
      <c r="AA26" s="1"/>
      <c r="AB26" s="1"/>
      <c r="AC26" s="1"/>
      <c r="AD26" s="1"/>
    </row>
    <row r="27" spans="1:30" x14ac:dyDescent="0.25">
      <c r="A27" s="44">
        <v>5.7229999999999999</v>
      </c>
      <c r="B27" s="42">
        <v>6.2869999999999999</v>
      </c>
      <c r="C27" s="42">
        <v>8.5630000000000006</v>
      </c>
      <c r="D27" s="42">
        <v>7.7619999999999996</v>
      </c>
      <c r="E27" s="42">
        <v>8.07</v>
      </c>
      <c r="F27" s="42">
        <v>7.6139999999999999</v>
      </c>
      <c r="G27" s="42">
        <v>5.9269999999999996</v>
      </c>
      <c r="H27" s="42">
        <v>5.81</v>
      </c>
      <c r="I27" s="8">
        <f t="shared" si="0"/>
        <v>-0.74076666666666835</v>
      </c>
      <c r="J27" s="8">
        <f t="shared" si="1"/>
        <v>-0.17676666666666829</v>
      </c>
      <c r="K27" s="8">
        <f t="shared" si="2"/>
        <v>2.0992333333333324</v>
      </c>
      <c r="L27" s="8">
        <f t="shared" si="3"/>
        <v>1.2982333333333314</v>
      </c>
      <c r="M27" s="8">
        <f t="shared" si="4"/>
        <v>1.6062333333333321</v>
      </c>
      <c r="N27" s="8">
        <f t="shared" si="5"/>
        <v>1.1502333333333317</v>
      </c>
      <c r="O27" s="8">
        <f t="shared" si="6"/>
        <v>-0.53676666666666861</v>
      </c>
      <c r="P27" s="8">
        <f t="shared" si="7"/>
        <v>-0.65376666666666861</v>
      </c>
      <c r="Q27" s="17">
        <f t="shared" si="8"/>
        <v>21</v>
      </c>
      <c r="R27" s="9">
        <f>SUM(I$6:I27)</f>
        <v>-2.7471000000000316</v>
      </c>
      <c r="S27" s="9">
        <f>SUM(J$6:J27)</f>
        <v>6.822899999999966</v>
      </c>
      <c r="T27" s="9">
        <f>SUM(K$6:K27)</f>
        <v>11.854899999999967</v>
      </c>
      <c r="U27" s="9">
        <f>SUM(L$6:L27)</f>
        <v>5.724899999999967</v>
      </c>
      <c r="V27" s="9">
        <f>SUM(M$6:M27)</f>
        <v>10.658899999999967</v>
      </c>
      <c r="W27" s="9">
        <f>SUM(N$6:N27)</f>
        <v>1.9899999999966056E-2</v>
      </c>
      <c r="X27" s="9">
        <f>SUM(O$6:O27)</f>
        <v>9.8648999999999649</v>
      </c>
      <c r="Y27" s="18">
        <f>SUM(P$6:P27)</f>
        <v>11.001899999999967</v>
      </c>
      <c r="Z27" s="1"/>
      <c r="AA27" s="1"/>
      <c r="AB27" s="1"/>
      <c r="AC27" s="1"/>
      <c r="AD27" s="1"/>
    </row>
    <row r="28" spans="1:30" x14ac:dyDescent="0.25">
      <c r="A28" s="44">
        <v>6.0869999999999997</v>
      </c>
      <c r="B28" s="42">
        <v>5.7460000000000004</v>
      </c>
      <c r="C28" s="42">
        <v>5.9969999999999999</v>
      </c>
      <c r="D28" s="42">
        <v>6.55</v>
      </c>
      <c r="E28" s="42">
        <v>4.5970000000000004</v>
      </c>
      <c r="F28" s="42">
        <v>6.5759999999999996</v>
      </c>
      <c r="G28" s="42">
        <v>5.7060000000000004</v>
      </c>
      <c r="H28" s="42">
        <v>7.9420000000000002</v>
      </c>
      <c r="I28" s="8">
        <f t="shared" si="0"/>
        <v>-0.37676666666666847</v>
      </c>
      <c r="J28" s="8">
        <f t="shared" si="1"/>
        <v>-0.71776666666666777</v>
      </c>
      <c r="K28" s="8">
        <f t="shared" si="2"/>
        <v>-0.46676666666666833</v>
      </c>
      <c r="L28" s="8">
        <f t="shared" si="3"/>
        <v>8.6233333333331608E-2</v>
      </c>
      <c r="M28" s="8">
        <f t="shared" si="4"/>
        <v>-1.8667666666666678</v>
      </c>
      <c r="N28" s="8">
        <f t="shared" si="5"/>
        <v>0.11223333333333141</v>
      </c>
      <c r="O28" s="8">
        <f t="shared" si="6"/>
        <v>-0.75776666666666781</v>
      </c>
      <c r="P28" s="8">
        <f t="shared" si="7"/>
        <v>1.478233333333332</v>
      </c>
      <c r="Q28" s="17">
        <f t="shared" si="8"/>
        <v>22</v>
      </c>
      <c r="R28" s="9">
        <f>SUM(I$6:I28)</f>
        <v>-3.1238666666667001</v>
      </c>
      <c r="S28" s="9">
        <f>SUM(J$6:J28)</f>
        <v>6.1051333333332982</v>
      </c>
      <c r="T28" s="9">
        <f>SUM(K$6:K28)</f>
        <v>11.388133333333299</v>
      </c>
      <c r="U28" s="9">
        <f>SUM(L$6:L28)</f>
        <v>5.8111333333332986</v>
      </c>
      <c r="V28" s="9">
        <f>SUM(M$6:M28)</f>
        <v>8.7921333333333003</v>
      </c>
      <c r="W28" s="9">
        <f>SUM(N$6:N28)</f>
        <v>0.13213333333329746</v>
      </c>
      <c r="X28" s="9">
        <f>SUM(O$6:O28)</f>
        <v>9.107133333333298</v>
      </c>
      <c r="Y28" s="18">
        <f>SUM(P$6:P28)</f>
        <v>12.480133333333299</v>
      </c>
      <c r="Z28" s="1"/>
      <c r="AA28" s="1"/>
      <c r="AB28" s="1"/>
      <c r="AC28" s="1"/>
      <c r="AD28" s="1"/>
    </row>
    <row r="29" spans="1:30" x14ac:dyDescent="0.25">
      <c r="A29" s="44">
        <v>8.0229999999999997</v>
      </c>
      <c r="B29" s="42">
        <v>5.7610000000000001</v>
      </c>
      <c r="C29" s="42">
        <v>8</v>
      </c>
      <c r="D29" s="42">
        <v>6.1870000000000003</v>
      </c>
      <c r="E29" s="42">
        <v>6.8019999999999996</v>
      </c>
      <c r="F29" s="42">
        <v>4.9029999999999996</v>
      </c>
      <c r="G29" s="42">
        <v>5.5839999999999996</v>
      </c>
      <c r="H29" s="42">
        <v>4.907</v>
      </c>
      <c r="I29" s="8">
        <f t="shared" si="0"/>
        <v>1.5592333333333315</v>
      </c>
      <c r="J29" s="8">
        <f t="shared" si="1"/>
        <v>-0.70276666666666809</v>
      </c>
      <c r="K29" s="8">
        <f t="shared" si="2"/>
        <v>1.5362333333333318</v>
      </c>
      <c r="L29" s="8">
        <f t="shared" si="3"/>
        <v>-0.27676666666666794</v>
      </c>
      <c r="M29" s="8">
        <f t="shared" si="4"/>
        <v>0.33823333333333139</v>
      </c>
      <c r="N29" s="8">
        <f t="shared" si="5"/>
        <v>-1.5607666666666686</v>
      </c>
      <c r="O29" s="8">
        <f t="shared" si="6"/>
        <v>-0.87976666666666858</v>
      </c>
      <c r="P29" s="8">
        <f t="shared" si="7"/>
        <v>-1.5567666666666682</v>
      </c>
      <c r="Q29" s="17">
        <f t="shared" si="8"/>
        <v>23</v>
      </c>
      <c r="R29" s="9">
        <f>SUM(I$6:I29)</f>
        <v>-1.5646333333333686</v>
      </c>
      <c r="S29" s="9">
        <f>SUM(J$6:J29)</f>
        <v>5.4023666666666301</v>
      </c>
      <c r="T29" s="9">
        <f>SUM(K$6:K29)</f>
        <v>12.92436666666663</v>
      </c>
      <c r="U29" s="9">
        <f>SUM(L$6:L29)</f>
        <v>5.5343666666666307</v>
      </c>
      <c r="V29" s="9">
        <f>SUM(M$6:M29)</f>
        <v>9.1303666666666317</v>
      </c>
      <c r="W29" s="9">
        <f>SUM(N$6:N29)</f>
        <v>-1.4286333333333712</v>
      </c>
      <c r="X29" s="9">
        <f>SUM(O$6:O29)</f>
        <v>8.2273666666666294</v>
      </c>
      <c r="Y29" s="18">
        <f>SUM(P$6:P29)</f>
        <v>10.923366666666631</v>
      </c>
      <c r="Z29" s="1"/>
      <c r="AA29" s="1"/>
      <c r="AB29" s="1"/>
      <c r="AC29" s="1"/>
      <c r="AD29" s="1"/>
    </row>
    <row r="30" spans="1:30" x14ac:dyDescent="0.25">
      <c r="A30" s="44">
        <v>8.641</v>
      </c>
      <c r="B30" s="42">
        <v>4.8710000000000004</v>
      </c>
      <c r="C30" s="42">
        <v>6.5919999999999996</v>
      </c>
      <c r="D30" s="42">
        <v>4.6859999999999999</v>
      </c>
      <c r="E30" s="42">
        <v>5.2679999999999998</v>
      </c>
      <c r="F30" s="42">
        <v>8.5519999999999996</v>
      </c>
      <c r="G30" s="42">
        <v>7.2149999999999999</v>
      </c>
      <c r="H30" s="42">
        <v>5.7130000000000001</v>
      </c>
      <c r="I30" s="8">
        <f t="shared" si="0"/>
        <v>2.1772333333333318</v>
      </c>
      <c r="J30" s="8">
        <f t="shared" si="1"/>
        <v>-1.5927666666666678</v>
      </c>
      <c r="K30" s="8">
        <f t="shared" si="2"/>
        <v>0.12823333333333142</v>
      </c>
      <c r="L30" s="8">
        <f t="shared" si="3"/>
        <v>-1.7777666666666683</v>
      </c>
      <c r="M30" s="8">
        <f t="shared" si="4"/>
        <v>-1.1957666666666684</v>
      </c>
      <c r="N30" s="8">
        <f t="shared" si="5"/>
        <v>2.0882333333333314</v>
      </c>
      <c r="O30" s="8">
        <f t="shared" si="6"/>
        <v>0.75123333333333164</v>
      </c>
      <c r="P30" s="8">
        <f t="shared" si="7"/>
        <v>-0.75076666666666814</v>
      </c>
      <c r="Q30" s="17">
        <f t="shared" si="8"/>
        <v>24</v>
      </c>
      <c r="R30" s="9">
        <f>SUM(I$6:I30)</f>
        <v>0.61259999999996317</v>
      </c>
      <c r="S30" s="9">
        <f>SUM(J$6:J30)</f>
        <v>3.8095999999999623</v>
      </c>
      <c r="T30" s="9">
        <f>SUM(K$6:K30)</f>
        <v>13.052599999999963</v>
      </c>
      <c r="U30" s="9">
        <f>SUM(L$6:L30)</f>
        <v>3.7565999999999624</v>
      </c>
      <c r="V30" s="9">
        <f>SUM(M$6:M30)</f>
        <v>7.9345999999999632</v>
      </c>
      <c r="W30" s="9">
        <f>SUM(N$6:N30)</f>
        <v>0.65959999999996022</v>
      </c>
      <c r="X30" s="9">
        <f>SUM(O$6:O30)</f>
        <v>8.9785999999999611</v>
      </c>
      <c r="Y30" s="18">
        <f>SUM(P$6:P30)</f>
        <v>10.172599999999964</v>
      </c>
      <c r="Z30" s="1"/>
      <c r="AA30" s="1"/>
      <c r="AB30" s="1"/>
      <c r="AC30" s="1"/>
      <c r="AD30" s="1"/>
    </row>
    <row r="31" spans="1:30" x14ac:dyDescent="0.25">
      <c r="A31" s="44">
        <v>8.2439999999999998</v>
      </c>
      <c r="B31" s="42">
        <v>5.665</v>
      </c>
      <c r="C31" s="42">
        <v>8.61</v>
      </c>
      <c r="D31" s="42">
        <v>7.9989999999999997</v>
      </c>
      <c r="E31" s="42">
        <v>5.524</v>
      </c>
      <c r="F31" s="42">
        <v>6.2380000000000004</v>
      </c>
      <c r="G31" s="42">
        <v>6.3639999999999999</v>
      </c>
      <c r="H31" s="42">
        <v>7.5819999999999999</v>
      </c>
      <c r="I31" s="8">
        <f t="shared" si="0"/>
        <v>1.7802333333333316</v>
      </c>
      <c r="J31" s="8">
        <f t="shared" si="1"/>
        <v>-0.79876666666666818</v>
      </c>
      <c r="K31" s="8">
        <f t="shared" si="2"/>
        <v>2.1462333333333312</v>
      </c>
      <c r="L31" s="8">
        <f t="shared" si="3"/>
        <v>1.5352333333333315</v>
      </c>
      <c r="M31" s="8">
        <f t="shared" si="4"/>
        <v>-0.93976666666666819</v>
      </c>
      <c r="N31" s="8">
        <f t="shared" si="5"/>
        <v>-0.22576666666666778</v>
      </c>
      <c r="O31" s="8">
        <f t="shared" si="6"/>
        <v>-9.9766666666668335E-2</v>
      </c>
      <c r="P31" s="8">
        <f t="shared" si="7"/>
        <v>1.1182333333333316</v>
      </c>
      <c r="Q31" s="17">
        <f t="shared" si="8"/>
        <v>25</v>
      </c>
      <c r="R31" s="9">
        <f>SUM(I$6:I31)</f>
        <v>2.3928333333332947</v>
      </c>
      <c r="S31" s="9">
        <f>SUM(J$6:J31)</f>
        <v>3.0108333333332942</v>
      </c>
      <c r="T31" s="9">
        <f>SUM(K$6:K31)</f>
        <v>15.198833333333294</v>
      </c>
      <c r="U31" s="9">
        <f>SUM(L$6:L31)</f>
        <v>5.2918333333332939</v>
      </c>
      <c r="V31" s="9">
        <f>SUM(M$6:M31)</f>
        <v>6.994833333333295</v>
      </c>
      <c r="W31" s="9">
        <f>SUM(N$6:N31)</f>
        <v>0.43383333333329244</v>
      </c>
      <c r="X31" s="9">
        <f>SUM(O$6:O31)</f>
        <v>8.8788333333332936</v>
      </c>
      <c r="Y31" s="18">
        <f>SUM(P$6:P31)</f>
        <v>11.290833333333296</v>
      </c>
      <c r="Z31" s="1"/>
      <c r="AA31" s="1"/>
      <c r="AB31" s="1"/>
      <c r="AC31" s="1"/>
      <c r="AD31" s="1"/>
    </row>
    <row r="32" spans="1:30" x14ac:dyDescent="0.25">
      <c r="A32" s="44">
        <v>4.6909999999999998</v>
      </c>
      <c r="B32" s="42">
        <v>5.3540000000000001</v>
      </c>
      <c r="C32" s="42">
        <v>6.069</v>
      </c>
      <c r="D32" s="42">
        <v>7.7450000000000001</v>
      </c>
      <c r="E32" s="42">
        <v>5.6820000000000004</v>
      </c>
      <c r="F32" s="42">
        <v>11</v>
      </c>
      <c r="G32" s="42">
        <v>8.9510000000000005</v>
      </c>
      <c r="H32" s="42">
        <v>7.77</v>
      </c>
      <c r="I32" s="8">
        <f t="shared" si="0"/>
        <v>-1.7727666666666684</v>
      </c>
      <c r="J32" s="8">
        <f t="shared" si="1"/>
        <v>-1.1097666666666681</v>
      </c>
      <c r="K32" s="8">
        <f t="shared" si="2"/>
        <v>-0.39476666666666826</v>
      </c>
      <c r="L32" s="8">
        <f t="shared" si="3"/>
        <v>1.2812333333333319</v>
      </c>
      <c r="M32" s="8">
        <f t="shared" si="4"/>
        <v>-0.78176666666666783</v>
      </c>
      <c r="N32" s="8">
        <f t="shared" si="5"/>
        <v>4.5362333333333318</v>
      </c>
      <c r="O32" s="8">
        <f t="shared" si="6"/>
        <v>2.4872333333333323</v>
      </c>
      <c r="P32" s="8">
        <f t="shared" si="7"/>
        <v>1.3062333333333314</v>
      </c>
      <c r="Q32" s="17">
        <f t="shared" si="8"/>
        <v>26</v>
      </c>
      <c r="R32" s="9">
        <f>SUM(I$6:I32)</f>
        <v>0.62006666666662635</v>
      </c>
      <c r="S32" s="9">
        <f>SUM(J$6:J32)</f>
        <v>1.901066666666626</v>
      </c>
      <c r="T32" s="9">
        <f>SUM(K$6:K32)</f>
        <v>14.804066666666625</v>
      </c>
      <c r="U32" s="9">
        <f>SUM(L$6:L32)</f>
        <v>6.5730666666666258</v>
      </c>
      <c r="V32" s="9">
        <f>SUM(M$6:M32)</f>
        <v>6.2130666666666272</v>
      </c>
      <c r="W32" s="9">
        <f>SUM(N$6:N32)</f>
        <v>4.9700666666666242</v>
      </c>
      <c r="X32" s="9">
        <f>SUM(O$6:O32)</f>
        <v>11.366066666666626</v>
      </c>
      <c r="Y32" s="18">
        <f>SUM(P$6:P32)</f>
        <v>12.597066666666628</v>
      </c>
      <c r="Z32" s="1"/>
      <c r="AA32" s="1"/>
      <c r="AB32" s="1"/>
      <c r="AC32" s="1"/>
      <c r="AD32" s="1"/>
    </row>
    <row r="33" spans="1:30" x14ac:dyDescent="0.25">
      <c r="A33" s="44">
        <v>6.8090000000000002</v>
      </c>
      <c r="B33" s="42">
        <v>4.7210000000000001</v>
      </c>
      <c r="C33" s="42">
        <v>8.8119999999999994</v>
      </c>
      <c r="D33" s="42">
        <v>5.431</v>
      </c>
      <c r="E33" s="42">
        <v>6.8959999999999999</v>
      </c>
      <c r="F33" s="42">
        <v>8.9339999999999993</v>
      </c>
      <c r="G33" s="42">
        <v>8.048</v>
      </c>
      <c r="H33" s="42">
        <v>6.125</v>
      </c>
      <c r="I33" s="8">
        <f t="shared" si="0"/>
        <v>0.34523333333333195</v>
      </c>
      <c r="J33" s="8">
        <f t="shared" si="1"/>
        <v>-1.7427666666666681</v>
      </c>
      <c r="K33" s="8">
        <f t="shared" si="2"/>
        <v>2.3482333333333312</v>
      </c>
      <c r="L33" s="8">
        <f t="shared" si="3"/>
        <v>-1.0327666666666682</v>
      </c>
      <c r="M33" s="8">
        <f t="shared" si="4"/>
        <v>0.43223333333333169</v>
      </c>
      <c r="N33" s="8">
        <f t="shared" si="5"/>
        <v>2.4702333333333311</v>
      </c>
      <c r="O33" s="8">
        <f t="shared" si="6"/>
        <v>1.5842333333333318</v>
      </c>
      <c r="P33" s="8">
        <f t="shared" si="7"/>
        <v>-0.33876666666666821</v>
      </c>
      <c r="Q33" s="17">
        <f t="shared" si="8"/>
        <v>27</v>
      </c>
      <c r="R33" s="9">
        <f>SUM(I$6:I33)</f>
        <v>0.9652999999999583</v>
      </c>
      <c r="S33" s="9">
        <f>SUM(J$6:J33)</f>
        <v>0.15829999999995792</v>
      </c>
      <c r="T33" s="9">
        <f>SUM(K$6:K33)</f>
        <v>17.152299999999954</v>
      </c>
      <c r="U33" s="9">
        <f>SUM(L$6:L33)</f>
        <v>5.5402999999999576</v>
      </c>
      <c r="V33" s="9">
        <f>SUM(M$6:M33)</f>
        <v>6.6452999999999589</v>
      </c>
      <c r="W33" s="9">
        <f>SUM(N$6:N33)</f>
        <v>7.4402999999999553</v>
      </c>
      <c r="X33" s="9">
        <f>SUM(O$6:O33)</f>
        <v>12.950299999999958</v>
      </c>
      <c r="Y33" s="18">
        <f>SUM(P$6:P33)</f>
        <v>12.258299999999959</v>
      </c>
      <c r="Z33" s="1"/>
      <c r="AA33" s="1"/>
      <c r="AB33" s="1"/>
      <c r="AC33" s="1"/>
      <c r="AD33" s="1"/>
    </row>
    <row r="34" spans="1:30" x14ac:dyDescent="0.25">
      <c r="A34" s="44">
        <v>5.6070000000000002</v>
      </c>
      <c r="B34" s="42">
        <v>5.444</v>
      </c>
      <c r="C34" s="42">
        <v>6.0039999999999996</v>
      </c>
      <c r="D34" s="42">
        <v>4.7969999999999997</v>
      </c>
      <c r="E34" s="42">
        <v>5.0759999999999996</v>
      </c>
      <c r="F34" s="42">
        <v>5.8470000000000004</v>
      </c>
      <c r="G34" s="42">
        <v>8.1890000000000001</v>
      </c>
      <c r="H34" s="42">
        <v>5.5990000000000002</v>
      </c>
      <c r="I34" s="8">
        <f t="shared" si="0"/>
        <v>-0.85676666666666801</v>
      </c>
      <c r="J34" s="8">
        <f t="shared" si="1"/>
        <v>-1.0197666666666683</v>
      </c>
      <c r="K34" s="8">
        <f t="shared" si="2"/>
        <v>-0.45976666666666866</v>
      </c>
      <c r="L34" s="8">
        <f t="shared" si="3"/>
        <v>-1.6667666666666685</v>
      </c>
      <c r="M34" s="8">
        <f t="shared" si="4"/>
        <v>-1.3877666666666686</v>
      </c>
      <c r="N34" s="8">
        <f t="shared" si="5"/>
        <v>-0.6167666666666678</v>
      </c>
      <c r="O34" s="8">
        <f t="shared" si="6"/>
        <v>1.7252333333333318</v>
      </c>
      <c r="P34" s="8">
        <f t="shared" si="7"/>
        <v>-0.86476666666666802</v>
      </c>
      <c r="Q34" s="17">
        <f t="shared" si="8"/>
        <v>28</v>
      </c>
      <c r="R34" s="9">
        <f>SUM(I$6:I34)</f>
        <v>0.10853333333329029</v>
      </c>
      <c r="S34" s="9">
        <f>SUM(J$6:J34)</f>
        <v>-0.86146666666671035</v>
      </c>
      <c r="T34" s="9">
        <f>SUM(K$6:K34)</f>
        <v>16.692533333333287</v>
      </c>
      <c r="U34" s="9">
        <f>SUM(L$6:L34)</f>
        <v>3.8735333333332891</v>
      </c>
      <c r="V34" s="9">
        <f>SUM(M$6:M34)</f>
        <v>5.2575333333332903</v>
      </c>
      <c r="W34" s="9">
        <f>SUM(N$6:N34)</f>
        <v>6.8235333333332875</v>
      </c>
      <c r="X34" s="9">
        <f>SUM(O$6:O34)</f>
        <v>14.67553333333329</v>
      </c>
      <c r="Y34" s="18">
        <f>SUM(P$6:P34)</f>
        <v>11.393533333333291</v>
      </c>
      <c r="Z34" s="1"/>
      <c r="AA34" s="1"/>
      <c r="AB34" s="1"/>
      <c r="AC34" s="1"/>
      <c r="AD34" s="1"/>
    </row>
    <row r="35" spans="1:30" x14ac:dyDescent="0.25">
      <c r="A35" s="44">
        <v>6.68</v>
      </c>
      <c r="B35" s="42">
        <v>8.3840000000000003</v>
      </c>
      <c r="C35" s="42">
        <v>8.6359999999999992</v>
      </c>
      <c r="D35" s="42">
        <v>4.4509999999999996</v>
      </c>
      <c r="E35" s="42">
        <v>6.8890000000000002</v>
      </c>
      <c r="F35" s="42">
        <v>6.8659999999999997</v>
      </c>
      <c r="G35" s="42">
        <v>4.9630000000000001</v>
      </c>
      <c r="H35" s="42">
        <v>6.33</v>
      </c>
      <c r="I35" s="8">
        <f t="shared" si="0"/>
        <v>0.2162333333333315</v>
      </c>
      <c r="J35" s="8">
        <f t="shared" si="1"/>
        <v>1.9202333333333321</v>
      </c>
      <c r="K35" s="8">
        <f t="shared" si="2"/>
        <v>2.172233333333331</v>
      </c>
      <c r="L35" s="8">
        <f t="shared" si="3"/>
        <v>-2.0127666666666686</v>
      </c>
      <c r="M35" s="8">
        <f t="shared" si="4"/>
        <v>0.42523333333333202</v>
      </c>
      <c r="N35" s="8">
        <f t="shared" si="5"/>
        <v>0.40223333333333144</v>
      </c>
      <c r="O35" s="8">
        <f t="shared" si="6"/>
        <v>-1.5007666666666681</v>
      </c>
      <c r="P35" s="8">
        <f t="shared" si="7"/>
        <v>-0.13376666666666814</v>
      </c>
      <c r="Q35" s="17">
        <f t="shared" si="8"/>
        <v>29</v>
      </c>
      <c r="R35" s="9">
        <f>SUM(I$6:I35)</f>
        <v>0.32476666666662179</v>
      </c>
      <c r="S35" s="9">
        <f>SUM(J$6:J35)</f>
        <v>1.0587666666666218</v>
      </c>
      <c r="T35" s="9">
        <f>SUM(K$6:K35)</f>
        <v>18.864766666666618</v>
      </c>
      <c r="U35" s="9">
        <f>SUM(L$6:L35)</f>
        <v>1.8607666666666205</v>
      </c>
      <c r="V35" s="9">
        <f>SUM(M$6:M35)</f>
        <v>5.6827666666666223</v>
      </c>
      <c r="W35" s="9">
        <f>SUM(N$6:N35)</f>
        <v>7.2257666666666189</v>
      </c>
      <c r="X35" s="9">
        <f>SUM(O$6:O35)</f>
        <v>13.174766666666621</v>
      </c>
      <c r="Y35" s="18">
        <f>SUM(P$6:P35)</f>
        <v>11.259766666666623</v>
      </c>
      <c r="Z35" s="1"/>
      <c r="AA35" s="1"/>
      <c r="AB35" s="1"/>
      <c r="AC35" s="1"/>
      <c r="AD35" s="1"/>
    </row>
    <row r="36" spans="1:30" x14ac:dyDescent="0.25">
      <c r="A36" s="44">
        <v>5.89</v>
      </c>
      <c r="B36" s="42">
        <v>7.0759999999999996</v>
      </c>
      <c r="C36" s="42">
        <v>6.5540000000000003</v>
      </c>
      <c r="D36" s="42">
        <v>5.0819999999999999</v>
      </c>
      <c r="E36" s="42">
        <v>6.5060000000000002</v>
      </c>
      <c r="F36" s="42">
        <v>6.8019999999999996</v>
      </c>
      <c r="G36" s="42">
        <v>8.6809999999999992</v>
      </c>
      <c r="H36" s="42">
        <v>8.2370000000000001</v>
      </c>
      <c r="I36" s="8">
        <f t="shared" si="0"/>
        <v>-0.57376666666666853</v>
      </c>
      <c r="J36" s="8">
        <f t="shared" si="1"/>
        <v>0.61223333333333141</v>
      </c>
      <c r="K36" s="8">
        <f t="shared" si="2"/>
        <v>9.0233333333332055E-2</v>
      </c>
      <c r="L36" s="8">
        <f t="shared" si="3"/>
        <v>-1.3817666666666684</v>
      </c>
      <c r="M36" s="8">
        <f t="shared" si="4"/>
        <v>4.2233333333332013E-2</v>
      </c>
      <c r="N36" s="8">
        <f t="shared" si="5"/>
        <v>0.33823333333333139</v>
      </c>
      <c r="O36" s="8">
        <f t="shared" si="6"/>
        <v>2.2172333333333309</v>
      </c>
      <c r="P36" s="8">
        <f t="shared" si="7"/>
        <v>1.7732333333333319</v>
      </c>
      <c r="Q36" s="17">
        <f t="shared" si="8"/>
        <v>30</v>
      </c>
      <c r="R36" s="9">
        <f>SUM(I$6:I36)</f>
        <v>-0.24900000000004674</v>
      </c>
      <c r="S36" s="9">
        <f>SUM(J$6:J36)</f>
        <v>1.6709999999999532</v>
      </c>
      <c r="T36" s="9">
        <f>SUM(K$6:K36)</f>
        <v>18.954999999999949</v>
      </c>
      <c r="U36" s="9">
        <f>SUM(L$6:L36)</f>
        <v>0.47899999999995213</v>
      </c>
      <c r="V36" s="9">
        <f>SUM(M$6:M36)</f>
        <v>5.7249999999999543</v>
      </c>
      <c r="W36" s="9">
        <f>SUM(N$6:N36)</f>
        <v>7.5639999999999503</v>
      </c>
      <c r="X36" s="9">
        <f>SUM(O$6:O36)</f>
        <v>15.391999999999951</v>
      </c>
      <c r="Y36" s="18">
        <f>SUM(P$6:P36)</f>
        <v>13.032999999999955</v>
      </c>
      <c r="Z36" s="1"/>
      <c r="AA36" s="1"/>
      <c r="AB36" s="1"/>
      <c r="AC36" s="1"/>
      <c r="AD36" s="1"/>
    </row>
    <row r="37" spans="1:30" x14ac:dyDescent="0.25">
      <c r="A37" s="44">
        <v>5.0199999999999996</v>
      </c>
      <c r="B37" s="42">
        <v>5.7439999999999998</v>
      </c>
      <c r="C37" s="42">
        <v>8.0229999999999997</v>
      </c>
      <c r="D37" s="42">
        <v>8.9969999999999999</v>
      </c>
      <c r="E37" s="42">
        <v>8.5830000000000002</v>
      </c>
      <c r="F37" s="42">
        <v>8.9359999999999999</v>
      </c>
      <c r="G37" s="42">
        <v>5.984</v>
      </c>
      <c r="H37" s="42">
        <v>4.71</v>
      </c>
      <c r="I37" s="8">
        <f t="shared" si="0"/>
        <v>-1.4437666666666686</v>
      </c>
      <c r="J37" s="8">
        <f t="shared" si="1"/>
        <v>-0.71976666666666844</v>
      </c>
      <c r="K37" s="8">
        <f t="shared" si="2"/>
        <v>1.5592333333333315</v>
      </c>
      <c r="L37" s="8">
        <f t="shared" si="3"/>
        <v>2.5332333333333317</v>
      </c>
      <c r="M37" s="8">
        <f t="shared" si="4"/>
        <v>2.119233333333332</v>
      </c>
      <c r="N37" s="8">
        <f t="shared" si="5"/>
        <v>2.4722333333333317</v>
      </c>
      <c r="O37" s="8">
        <f t="shared" si="6"/>
        <v>-0.47976666666666823</v>
      </c>
      <c r="P37" s="8">
        <f t="shared" si="7"/>
        <v>-1.7537666666666683</v>
      </c>
      <c r="Q37" s="17">
        <f t="shared" si="8"/>
        <v>31</v>
      </c>
      <c r="R37" s="9">
        <f>SUM(I$6:I37)</f>
        <v>-1.6927666666667154</v>
      </c>
      <c r="S37" s="9">
        <f>SUM(J$6:J37)</f>
        <v>0.95123333333328475</v>
      </c>
      <c r="T37" s="9">
        <f>SUM(K$6:K37)</f>
        <v>20.51423333333328</v>
      </c>
      <c r="U37" s="9">
        <f>SUM(L$6:L37)</f>
        <v>3.0122333333332838</v>
      </c>
      <c r="V37" s="9">
        <f>SUM(M$6:M37)</f>
        <v>7.8442333333332863</v>
      </c>
      <c r="W37" s="9">
        <f>SUM(N$6:N37)</f>
        <v>10.036233333333282</v>
      </c>
      <c r="X37" s="9">
        <f>SUM(O$6:O37)</f>
        <v>14.912233333333283</v>
      </c>
      <c r="Y37" s="18">
        <f>SUM(P$6:P37)</f>
        <v>11.279233333333288</v>
      </c>
      <c r="Z37" s="1"/>
      <c r="AA37" s="1"/>
      <c r="AB37" s="1"/>
      <c r="AC37" s="1"/>
      <c r="AD37" s="1"/>
    </row>
    <row r="38" spans="1:30" x14ac:dyDescent="0.25">
      <c r="A38" s="44">
        <v>8.48</v>
      </c>
      <c r="B38" s="42">
        <v>5.2990000000000004</v>
      </c>
      <c r="C38" s="42">
        <v>8.9320000000000004</v>
      </c>
      <c r="D38" s="42">
        <v>5.3680000000000003</v>
      </c>
      <c r="E38" s="42">
        <v>8.1210000000000004</v>
      </c>
      <c r="F38" s="42">
        <v>5.3339999999999996</v>
      </c>
      <c r="G38" s="42">
        <v>7.577</v>
      </c>
      <c r="H38" s="42">
        <v>5.5350000000000001</v>
      </c>
      <c r="I38" s="8">
        <f t="shared" si="0"/>
        <v>2.0162333333333322</v>
      </c>
      <c r="J38" s="8">
        <f t="shared" si="1"/>
        <v>-1.1647666666666678</v>
      </c>
      <c r="K38" s="8">
        <f t="shared" si="2"/>
        <v>2.4682333333333322</v>
      </c>
      <c r="L38" s="8">
        <f t="shared" si="3"/>
        <v>-1.0957666666666679</v>
      </c>
      <c r="M38" s="8">
        <f t="shared" si="4"/>
        <v>1.6572333333333322</v>
      </c>
      <c r="N38" s="8">
        <f t="shared" si="5"/>
        <v>-1.1297666666666686</v>
      </c>
      <c r="O38" s="8">
        <f t="shared" si="6"/>
        <v>1.1132333333333317</v>
      </c>
      <c r="P38" s="8">
        <f t="shared" si="7"/>
        <v>-0.92876666666666807</v>
      </c>
      <c r="Q38" s="17">
        <f t="shared" si="8"/>
        <v>32</v>
      </c>
      <c r="R38" s="9">
        <f>SUM(I$6:I38)</f>
        <v>0.32346666666661683</v>
      </c>
      <c r="S38" s="9">
        <f>SUM(J$6:J38)</f>
        <v>-0.21353333333338309</v>
      </c>
      <c r="T38" s="9">
        <f>SUM(K$6:K38)</f>
        <v>22.98246666666661</v>
      </c>
      <c r="U38" s="9">
        <f>SUM(L$6:L38)</f>
        <v>1.9164666666666159</v>
      </c>
      <c r="V38" s="9">
        <f>SUM(M$6:M38)</f>
        <v>9.5014666666666194</v>
      </c>
      <c r="W38" s="9">
        <f>SUM(N$6:N38)</f>
        <v>8.9064666666666135</v>
      </c>
      <c r="X38" s="9">
        <f>SUM(O$6:O38)</f>
        <v>16.025466666666617</v>
      </c>
      <c r="Y38" s="18">
        <f>SUM(P$6:P38)</f>
        <v>10.35046666666662</v>
      </c>
      <c r="Z38" s="1"/>
      <c r="AA38" s="1"/>
      <c r="AB38" s="1"/>
      <c r="AC38" s="1"/>
      <c r="AD38" s="1"/>
    </row>
    <row r="39" spans="1:30" x14ac:dyDescent="0.25">
      <c r="A39" s="44">
        <v>7.0579999999999998</v>
      </c>
      <c r="B39" s="42">
        <v>6.7709999999999999</v>
      </c>
      <c r="C39" s="42">
        <v>7.532</v>
      </c>
      <c r="D39" s="42">
        <v>7.1890000000000001</v>
      </c>
      <c r="E39" s="42">
        <v>5.8380000000000001</v>
      </c>
      <c r="F39" s="42">
        <v>7.89</v>
      </c>
      <c r="G39" s="42">
        <v>7.8940000000000001</v>
      </c>
      <c r="H39" s="42">
        <v>5.8319999999999999</v>
      </c>
      <c r="I39" s="8">
        <f t="shared" ref="I39:I66" si="9">A39-$C$2</f>
        <v>0.59423333333333161</v>
      </c>
      <c r="J39" s="8">
        <f t="shared" ref="J39:J66" si="10">B39-$C$2</f>
        <v>0.30723333333333169</v>
      </c>
      <c r="K39" s="8">
        <f t="shared" ref="K39:K66" si="11">C39-$C$2</f>
        <v>1.0682333333333318</v>
      </c>
      <c r="L39" s="8">
        <f t="shared" ref="L39:L66" si="12">D39-$C$2</f>
        <v>0.72523333333333184</v>
      </c>
      <c r="M39" s="8">
        <f t="shared" ref="M39:M66" si="13">E39-$C$2</f>
        <v>-0.62576666666666814</v>
      </c>
      <c r="N39" s="8">
        <f t="shared" ref="N39:N66" si="14">F39-$C$2</f>
        <v>1.4262333333333315</v>
      </c>
      <c r="O39" s="8">
        <f t="shared" ref="O39:O66" si="15">G39-$C$2</f>
        <v>1.4302333333333319</v>
      </c>
      <c r="P39" s="8">
        <f t="shared" ref="P39:P66" si="16">H39-$C$2</f>
        <v>-0.63176666666666836</v>
      </c>
      <c r="Q39" s="17">
        <f t="shared" si="8"/>
        <v>33</v>
      </c>
      <c r="R39" s="9">
        <f>SUM(I$6:I39)</f>
        <v>0.91769999999994845</v>
      </c>
      <c r="S39" s="9">
        <f>SUM(J$6:J39)</f>
        <v>9.3699999999948602E-2</v>
      </c>
      <c r="T39" s="9">
        <f>SUM(K$6:K39)</f>
        <v>24.050699999999942</v>
      </c>
      <c r="U39" s="9">
        <f>SUM(L$6:L39)</f>
        <v>2.6416999999999478</v>
      </c>
      <c r="V39" s="9">
        <f>SUM(M$6:M39)</f>
        <v>8.8756999999999522</v>
      </c>
      <c r="W39" s="9">
        <f>SUM(N$6:N39)</f>
        <v>10.332699999999946</v>
      </c>
      <c r="X39" s="9">
        <f>SUM(O$6:O39)</f>
        <v>17.45569999999995</v>
      </c>
      <c r="Y39" s="18">
        <f>SUM(P$6:P39)</f>
        <v>9.7186999999999522</v>
      </c>
      <c r="Z39" s="1"/>
      <c r="AA39" s="1"/>
      <c r="AB39" s="1"/>
      <c r="AC39" s="1"/>
      <c r="AD39" s="1"/>
    </row>
    <row r="40" spans="1:30" x14ac:dyDescent="0.25">
      <c r="A40" s="44">
        <v>7.4729999999999999</v>
      </c>
      <c r="B40" s="42">
        <v>5.3140000000000001</v>
      </c>
      <c r="C40" s="42">
        <v>8.5079999999999991</v>
      </c>
      <c r="D40" s="42">
        <v>6.1239999999999997</v>
      </c>
      <c r="E40" s="42">
        <v>4.5819999999999999</v>
      </c>
      <c r="F40" s="42">
        <v>8.1210000000000004</v>
      </c>
      <c r="G40" s="42">
        <v>8.5079999999999991</v>
      </c>
      <c r="H40" s="42">
        <v>6.1239999999999997</v>
      </c>
      <c r="I40" s="8">
        <f t="shared" si="9"/>
        <v>1.0092333333333317</v>
      </c>
      <c r="J40" s="8">
        <f t="shared" si="10"/>
        <v>-1.1497666666666682</v>
      </c>
      <c r="K40" s="8">
        <f t="shared" si="11"/>
        <v>2.0442333333333309</v>
      </c>
      <c r="L40" s="8">
        <f t="shared" si="12"/>
        <v>-0.33976666666666855</v>
      </c>
      <c r="M40" s="8">
        <f t="shared" si="13"/>
        <v>-1.8817666666666684</v>
      </c>
      <c r="N40" s="8">
        <f t="shared" si="14"/>
        <v>1.6572333333333322</v>
      </c>
      <c r="O40" s="8">
        <f t="shared" si="15"/>
        <v>2.0442333333333309</v>
      </c>
      <c r="P40" s="8">
        <f t="shared" si="16"/>
        <v>-0.33976666666666855</v>
      </c>
      <c r="Q40" s="17">
        <f t="shared" si="8"/>
        <v>34</v>
      </c>
      <c r="R40" s="9">
        <f>SUM(I$6:I40)</f>
        <v>1.9269333333332801</v>
      </c>
      <c r="S40" s="9">
        <f>SUM(J$6:J40)</f>
        <v>-1.0560666666667196</v>
      </c>
      <c r="T40" s="9">
        <f>SUM(K$6:K40)</f>
        <v>26.094933333333273</v>
      </c>
      <c r="U40" s="9">
        <f>SUM(L$6:L40)</f>
        <v>2.3019333333332792</v>
      </c>
      <c r="V40" s="9">
        <f>SUM(M$6:M40)</f>
        <v>6.9939333333332838</v>
      </c>
      <c r="W40" s="9">
        <f>SUM(N$6:N40)</f>
        <v>11.989933333333278</v>
      </c>
      <c r="X40" s="9">
        <f>SUM(O$6:O40)</f>
        <v>19.499933333333281</v>
      </c>
      <c r="Y40" s="18">
        <f>SUM(P$6:P40)</f>
        <v>9.3789333333332827</v>
      </c>
      <c r="Z40" s="1"/>
      <c r="AA40" s="1"/>
      <c r="AB40" s="1"/>
      <c r="AC40" s="1"/>
      <c r="AD40" s="1"/>
    </row>
    <row r="41" spans="1:30" x14ac:dyDescent="0.25">
      <c r="A41" s="44">
        <v>7.3419999999999996</v>
      </c>
      <c r="B41" s="42">
        <v>5.4329999999999998</v>
      </c>
      <c r="C41" s="42">
        <v>6.61</v>
      </c>
      <c r="D41" s="42">
        <v>8.1539999999999999</v>
      </c>
      <c r="E41" s="42">
        <v>5.3140000000000001</v>
      </c>
      <c r="F41" s="42">
        <v>8.5079999999999991</v>
      </c>
      <c r="G41" s="42">
        <v>6.61</v>
      </c>
      <c r="H41" s="42">
        <v>8.1539999999999999</v>
      </c>
      <c r="I41" s="8">
        <f t="shared" si="9"/>
        <v>0.87823333333333142</v>
      </c>
      <c r="J41" s="8">
        <f t="shared" si="10"/>
        <v>-1.0307666666666684</v>
      </c>
      <c r="K41" s="8">
        <f t="shared" si="11"/>
        <v>0.14623333333333211</v>
      </c>
      <c r="L41" s="8">
        <f t="shared" si="12"/>
        <v>1.6902333333333317</v>
      </c>
      <c r="M41" s="8">
        <f t="shared" si="13"/>
        <v>-1.1497666666666682</v>
      </c>
      <c r="N41" s="8">
        <f t="shared" si="14"/>
        <v>2.0442333333333309</v>
      </c>
      <c r="O41" s="8">
        <f t="shared" si="15"/>
        <v>0.14623333333333211</v>
      </c>
      <c r="P41" s="8">
        <f t="shared" si="16"/>
        <v>1.6902333333333317</v>
      </c>
      <c r="Q41" s="17">
        <f t="shared" si="8"/>
        <v>35</v>
      </c>
      <c r="R41" s="9">
        <f>SUM(I$6:I41)</f>
        <v>2.8051666666666115</v>
      </c>
      <c r="S41" s="9">
        <f>SUM(J$6:J41)</f>
        <v>-2.0868333333333879</v>
      </c>
      <c r="T41" s="9">
        <f>SUM(K$6:K41)</f>
        <v>26.241166666666604</v>
      </c>
      <c r="U41" s="9">
        <f>SUM(L$6:L41)</f>
        <v>3.9921666666666109</v>
      </c>
      <c r="V41" s="9">
        <f>SUM(M$6:M41)</f>
        <v>5.8441666666666157</v>
      </c>
      <c r="W41" s="9">
        <f>SUM(N$6:N41)</f>
        <v>14.034166666666609</v>
      </c>
      <c r="X41" s="9">
        <f>SUM(O$6:O41)</f>
        <v>19.646166666666613</v>
      </c>
      <c r="Y41" s="18">
        <f>SUM(P$6:P41)</f>
        <v>11.069166666666614</v>
      </c>
      <c r="Z41" s="1"/>
      <c r="AA41" s="1"/>
      <c r="AB41" s="1"/>
      <c r="AC41" s="1"/>
      <c r="AD41" s="1"/>
    </row>
    <row r="42" spans="1:30" x14ac:dyDescent="0.25">
      <c r="A42" s="44">
        <v>5.9660000000000002</v>
      </c>
      <c r="B42" s="42">
        <v>7.3410000000000002</v>
      </c>
      <c r="C42" s="42">
        <v>5.0629999999999997</v>
      </c>
      <c r="D42" s="42">
        <v>6.9669999999999996</v>
      </c>
      <c r="E42" s="42">
        <v>5.4329999999999998</v>
      </c>
      <c r="F42" s="42">
        <v>6.61</v>
      </c>
      <c r="G42" s="42">
        <v>5.0629999999999997</v>
      </c>
      <c r="H42" s="42">
        <v>6.9669999999999996</v>
      </c>
      <c r="I42" s="8">
        <f t="shared" si="9"/>
        <v>-0.49776666666666802</v>
      </c>
      <c r="J42" s="8">
        <f t="shared" si="10"/>
        <v>0.87723333333333198</v>
      </c>
      <c r="K42" s="8">
        <f t="shared" si="11"/>
        <v>-1.4007666666666685</v>
      </c>
      <c r="L42" s="8">
        <f t="shared" si="12"/>
        <v>0.50323333333333142</v>
      </c>
      <c r="M42" s="8">
        <f t="shared" si="13"/>
        <v>-1.0307666666666684</v>
      </c>
      <c r="N42" s="8">
        <f t="shared" si="14"/>
        <v>0.14623333333333211</v>
      </c>
      <c r="O42" s="8">
        <f t="shared" si="15"/>
        <v>-1.4007666666666685</v>
      </c>
      <c r="P42" s="8">
        <f t="shared" si="16"/>
        <v>0.50323333333333142</v>
      </c>
      <c r="Q42" s="17">
        <f t="shared" si="8"/>
        <v>36</v>
      </c>
      <c r="R42" s="9">
        <f>SUM(I$6:I42)</f>
        <v>2.3073999999999435</v>
      </c>
      <c r="S42" s="9">
        <f>SUM(J$6:J42)</f>
        <v>-1.209600000000056</v>
      </c>
      <c r="T42" s="9">
        <f>SUM(K$6:K42)</f>
        <v>24.840399999999935</v>
      </c>
      <c r="U42" s="9">
        <f>SUM(L$6:L42)</f>
        <v>4.4953999999999423</v>
      </c>
      <c r="V42" s="9">
        <f>SUM(M$6:M42)</f>
        <v>4.8133999999999473</v>
      </c>
      <c r="W42" s="9">
        <f>SUM(N$6:N42)</f>
        <v>14.180399999999942</v>
      </c>
      <c r="X42" s="9">
        <f>SUM(O$6:O42)</f>
        <v>18.245399999999943</v>
      </c>
      <c r="Y42" s="18">
        <f>SUM(P$6:P42)</f>
        <v>11.572399999999945</v>
      </c>
      <c r="Z42" s="1"/>
      <c r="AA42" s="1"/>
      <c r="AB42" s="1"/>
      <c r="AC42" s="1"/>
      <c r="AD42" s="1"/>
    </row>
    <row r="43" spans="1:30" x14ac:dyDescent="0.25">
      <c r="A43" s="44">
        <v>8.6769999999999996</v>
      </c>
      <c r="B43" s="42">
        <v>5.343</v>
      </c>
      <c r="C43" s="42">
        <v>5.7229999999999999</v>
      </c>
      <c r="D43" s="42">
        <v>6.6130000000000004</v>
      </c>
      <c r="E43" s="42">
        <v>7.3410000000000002</v>
      </c>
      <c r="F43" s="42">
        <v>5.0629999999999997</v>
      </c>
      <c r="G43" s="42">
        <v>5.7229999999999999</v>
      </c>
      <c r="H43" s="42">
        <v>6.6130000000000004</v>
      </c>
      <c r="I43" s="8">
        <f t="shared" si="9"/>
        <v>2.2132333333333314</v>
      </c>
      <c r="J43" s="8">
        <f t="shared" si="10"/>
        <v>-1.1207666666666682</v>
      </c>
      <c r="K43" s="8">
        <f t="shared" si="11"/>
        <v>-0.74076666666666835</v>
      </c>
      <c r="L43" s="8">
        <f t="shared" si="12"/>
        <v>0.14923333333333222</v>
      </c>
      <c r="M43" s="8">
        <f t="shared" si="13"/>
        <v>0.87723333333333198</v>
      </c>
      <c r="N43" s="8">
        <f t="shared" si="14"/>
        <v>-1.4007666666666685</v>
      </c>
      <c r="O43" s="8">
        <f t="shared" si="15"/>
        <v>-0.74076666666666835</v>
      </c>
      <c r="P43" s="8">
        <f t="shared" si="16"/>
        <v>0.14923333333333222</v>
      </c>
      <c r="Q43" s="17">
        <f t="shared" si="8"/>
        <v>37</v>
      </c>
      <c r="R43" s="9">
        <f>SUM(I$6:I43)</f>
        <v>4.5206333333332749</v>
      </c>
      <c r="S43" s="9">
        <f>SUM(J$6:J43)</f>
        <v>-2.3303666666667242</v>
      </c>
      <c r="T43" s="9">
        <f>SUM(K$6:K43)</f>
        <v>24.099633333333266</v>
      </c>
      <c r="U43" s="9">
        <f>SUM(L$6:L43)</f>
        <v>4.6446333333332745</v>
      </c>
      <c r="V43" s="9">
        <f>SUM(M$6:M43)</f>
        <v>5.6906333333332793</v>
      </c>
      <c r="W43" s="9">
        <f>SUM(N$6:N43)</f>
        <v>12.779633333333273</v>
      </c>
      <c r="X43" s="9">
        <f>SUM(O$6:O43)</f>
        <v>17.504633333333274</v>
      </c>
      <c r="Y43" s="18">
        <f>SUM(P$6:P43)</f>
        <v>11.721633333333276</v>
      </c>
      <c r="Z43" s="1"/>
      <c r="AA43" s="1"/>
      <c r="AB43" s="1"/>
      <c r="AC43" s="1"/>
      <c r="AD43" s="1"/>
    </row>
    <row r="44" spans="1:30" x14ac:dyDescent="0.25">
      <c r="A44" s="44">
        <v>5.9489999999999998</v>
      </c>
      <c r="B44" s="42">
        <v>8.2449999999999992</v>
      </c>
      <c r="C44" s="42">
        <v>5.8410000000000002</v>
      </c>
      <c r="D44" s="42">
        <v>7.9509999999999996</v>
      </c>
      <c r="E44" s="42">
        <v>5.343</v>
      </c>
      <c r="F44" s="42">
        <v>5.7229999999999999</v>
      </c>
      <c r="G44" s="42">
        <v>5.8410000000000002</v>
      </c>
      <c r="H44" s="42">
        <v>7.9509999999999996</v>
      </c>
      <c r="I44" s="8">
        <f t="shared" si="9"/>
        <v>-0.51476666666666837</v>
      </c>
      <c r="J44" s="8">
        <f t="shared" si="10"/>
        <v>1.781233333333331</v>
      </c>
      <c r="K44" s="8">
        <f t="shared" si="11"/>
        <v>-0.62276666666666802</v>
      </c>
      <c r="L44" s="8">
        <f t="shared" si="12"/>
        <v>1.4872333333333314</v>
      </c>
      <c r="M44" s="8">
        <f t="shared" si="13"/>
        <v>-1.1207666666666682</v>
      </c>
      <c r="N44" s="8">
        <f t="shared" si="14"/>
        <v>-0.74076666666666835</v>
      </c>
      <c r="O44" s="8">
        <f t="shared" si="15"/>
        <v>-0.62276666666666802</v>
      </c>
      <c r="P44" s="8">
        <f t="shared" si="16"/>
        <v>1.4872333333333314</v>
      </c>
      <c r="Q44" s="17">
        <f t="shared" si="8"/>
        <v>38</v>
      </c>
      <c r="R44" s="9">
        <f>SUM(I$6:I44)</f>
        <v>4.0058666666666065</v>
      </c>
      <c r="S44" s="9">
        <f>SUM(J$6:J44)</f>
        <v>-0.5491333333333932</v>
      </c>
      <c r="T44" s="9">
        <f>SUM(K$6:K44)</f>
        <v>23.476866666666599</v>
      </c>
      <c r="U44" s="9">
        <f>SUM(L$6:L44)</f>
        <v>6.131866666666606</v>
      </c>
      <c r="V44" s="9">
        <f>SUM(M$6:M44)</f>
        <v>4.569866666666611</v>
      </c>
      <c r="W44" s="9">
        <f>SUM(N$6:N44)</f>
        <v>12.038866666666603</v>
      </c>
      <c r="X44" s="9">
        <f>SUM(O$6:O44)</f>
        <v>16.881866666666607</v>
      </c>
      <c r="Y44" s="18">
        <f>SUM(P$6:P44)</f>
        <v>13.208866666666609</v>
      </c>
      <c r="Z44" s="1"/>
      <c r="AA44" s="1"/>
      <c r="AB44" s="1"/>
      <c r="AC44" s="1"/>
      <c r="AD44" s="1"/>
    </row>
    <row r="45" spans="1:30" x14ac:dyDescent="0.25">
      <c r="A45" s="44">
        <v>7.5620000000000003</v>
      </c>
      <c r="B45" s="42">
        <v>7.9809999999999999</v>
      </c>
      <c r="C45" s="42">
        <v>7.4189999999999996</v>
      </c>
      <c r="D45" s="42">
        <v>6.3959999999999999</v>
      </c>
      <c r="E45" s="42">
        <v>8.2449999999999992</v>
      </c>
      <c r="F45" s="42">
        <v>5.8410000000000002</v>
      </c>
      <c r="G45" s="42">
        <v>7.4189999999999996</v>
      </c>
      <c r="H45" s="42">
        <v>6.3959999999999999</v>
      </c>
      <c r="I45" s="8">
        <f t="shared" si="9"/>
        <v>1.0982333333333321</v>
      </c>
      <c r="J45" s="8">
        <f t="shared" si="10"/>
        <v>1.5172333333333317</v>
      </c>
      <c r="K45" s="8">
        <f t="shared" si="11"/>
        <v>0.95523333333333138</v>
      </c>
      <c r="L45" s="8">
        <f t="shared" si="12"/>
        <v>-6.7766666666668307E-2</v>
      </c>
      <c r="M45" s="8">
        <f t="shared" si="13"/>
        <v>1.781233333333331</v>
      </c>
      <c r="N45" s="8">
        <f t="shared" si="14"/>
        <v>-0.62276666666666802</v>
      </c>
      <c r="O45" s="8">
        <f t="shared" si="15"/>
        <v>0.95523333333333138</v>
      </c>
      <c r="P45" s="8">
        <f t="shared" si="16"/>
        <v>-6.7766666666668307E-2</v>
      </c>
      <c r="Q45" s="17">
        <f t="shared" si="8"/>
        <v>39</v>
      </c>
      <c r="R45" s="9">
        <f>SUM(I$6:I45)</f>
        <v>5.1040999999999386</v>
      </c>
      <c r="S45" s="9">
        <f>SUM(J$6:J45)</f>
        <v>0.96809999999993845</v>
      </c>
      <c r="T45" s="9">
        <f>SUM(K$6:K45)</f>
        <v>24.432099999999931</v>
      </c>
      <c r="U45" s="9">
        <f>SUM(L$6:L45)</f>
        <v>6.0640999999999377</v>
      </c>
      <c r="V45" s="9">
        <f>SUM(M$6:M45)</f>
        <v>6.351099999999942</v>
      </c>
      <c r="W45" s="9">
        <f>SUM(N$6:N45)</f>
        <v>11.416099999999936</v>
      </c>
      <c r="X45" s="9">
        <f>SUM(O$6:O45)</f>
        <v>17.837099999999939</v>
      </c>
      <c r="Y45" s="18">
        <f>SUM(P$6:P45)</f>
        <v>13.141099999999941</v>
      </c>
      <c r="Z45" s="1"/>
      <c r="AA45" s="1"/>
      <c r="AB45" s="1"/>
      <c r="AC45" s="1"/>
      <c r="AD45" s="1"/>
    </row>
    <row r="46" spans="1:30" x14ac:dyDescent="0.25">
      <c r="A46" s="44">
        <v>7.9470000000000001</v>
      </c>
      <c r="B46" s="42">
        <v>6.5949999999999998</v>
      </c>
      <c r="C46" s="42">
        <v>4.9850000000000003</v>
      </c>
      <c r="D46" s="42">
        <v>8.2650000000000006</v>
      </c>
      <c r="E46" s="42">
        <v>7.9809999999999999</v>
      </c>
      <c r="F46" s="42">
        <v>7.4189999999999996</v>
      </c>
      <c r="G46" s="42">
        <v>4.9850000000000003</v>
      </c>
      <c r="H46" s="42">
        <v>8.2650000000000006</v>
      </c>
      <c r="I46" s="8">
        <f t="shared" si="9"/>
        <v>1.4832333333333318</v>
      </c>
      <c r="J46" s="8">
        <f t="shared" si="10"/>
        <v>0.13123333333333154</v>
      </c>
      <c r="K46" s="8">
        <f t="shared" si="11"/>
        <v>-1.4787666666666679</v>
      </c>
      <c r="L46" s="8">
        <f t="shared" si="12"/>
        <v>1.8012333333333324</v>
      </c>
      <c r="M46" s="8">
        <f t="shared" si="13"/>
        <v>1.5172333333333317</v>
      </c>
      <c r="N46" s="8">
        <f t="shared" si="14"/>
        <v>0.95523333333333138</v>
      </c>
      <c r="O46" s="8">
        <f t="shared" si="15"/>
        <v>-1.4787666666666679</v>
      </c>
      <c r="P46" s="8">
        <f t="shared" si="16"/>
        <v>1.8012333333333324</v>
      </c>
      <c r="Q46" s="17">
        <f t="shared" si="8"/>
        <v>40</v>
      </c>
      <c r="R46" s="9">
        <f>SUM(I$6:I46)</f>
        <v>6.5873333333332704</v>
      </c>
      <c r="S46" s="9">
        <f>SUM(J$6:J46)</f>
        <v>1.09933333333327</v>
      </c>
      <c r="T46" s="9">
        <f>SUM(K$6:K46)</f>
        <v>22.953333333333262</v>
      </c>
      <c r="U46" s="9">
        <f>SUM(L$6:L46)</f>
        <v>7.86533333333327</v>
      </c>
      <c r="V46" s="9">
        <f>SUM(M$6:M46)</f>
        <v>7.8683333333332737</v>
      </c>
      <c r="W46" s="9">
        <f>SUM(N$6:N46)</f>
        <v>12.371333333333268</v>
      </c>
      <c r="X46" s="9">
        <f>SUM(O$6:O46)</f>
        <v>16.35833333333327</v>
      </c>
      <c r="Y46" s="18">
        <f>SUM(P$6:P46)</f>
        <v>14.942333333333274</v>
      </c>
      <c r="Z46" s="1"/>
      <c r="AA46" s="1"/>
      <c r="AB46" s="1"/>
      <c r="AC46" s="1"/>
      <c r="AD46" s="1"/>
    </row>
    <row r="47" spans="1:30" x14ac:dyDescent="0.25">
      <c r="A47" s="44">
        <v>7.1669999999999998</v>
      </c>
      <c r="B47" s="42">
        <v>7.7110000000000003</v>
      </c>
      <c r="C47" s="42">
        <v>7.55</v>
      </c>
      <c r="D47" s="42">
        <v>7.6689999999999996</v>
      </c>
      <c r="E47" s="42">
        <v>6.5949999999999998</v>
      </c>
      <c r="F47" s="42">
        <v>4.9850000000000003</v>
      </c>
      <c r="G47" s="42">
        <v>7.55</v>
      </c>
      <c r="H47" s="42">
        <v>7.6689999999999996</v>
      </c>
      <c r="I47" s="8">
        <f t="shared" si="9"/>
        <v>0.7032333333333316</v>
      </c>
      <c r="J47" s="8">
        <f t="shared" si="10"/>
        <v>1.2472333333333321</v>
      </c>
      <c r="K47" s="8">
        <f t="shared" si="11"/>
        <v>1.0862333333333316</v>
      </c>
      <c r="L47" s="8">
        <f t="shared" si="12"/>
        <v>1.2052333333333314</v>
      </c>
      <c r="M47" s="8">
        <f t="shared" si="13"/>
        <v>0.13123333333333154</v>
      </c>
      <c r="N47" s="8">
        <f t="shared" si="14"/>
        <v>-1.4787666666666679</v>
      </c>
      <c r="O47" s="8">
        <f t="shared" si="15"/>
        <v>1.0862333333333316</v>
      </c>
      <c r="P47" s="8">
        <f t="shared" si="16"/>
        <v>1.2052333333333314</v>
      </c>
      <c r="Q47" s="17">
        <f t="shared" si="8"/>
        <v>41</v>
      </c>
      <c r="R47" s="9">
        <f>SUM(I$6:I47)</f>
        <v>7.290566666666602</v>
      </c>
      <c r="S47" s="9">
        <f>SUM(J$6:J47)</f>
        <v>2.3465666666666021</v>
      </c>
      <c r="T47" s="9">
        <f>SUM(K$6:K47)</f>
        <v>24.039566666666595</v>
      </c>
      <c r="U47" s="9">
        <f>SUM(L$6:L47)</f>
        <v>9.0705666666666005</v>
      </c>
      <c r="V47" s="9">
        <f>SUM(M$6:M47)</f>
        <v>7.9995666666666052</v>
      </c>
      <c r="W47" s="9">
        <f>SUM(N$6:N47)</f>
        <v>10.8925666666666</v>
      </c>
      <c r="X47" s="9">
        <f>SUM(O$6:O47)</f>
        <v>17.444566666666603</v>
      </c>
      <c r="Y47" s="18">
        <f>SUM(P$6:P47)</f>
        <v>16.147566666666606</v>
      </c>
      <c r="Z47" s="1"/>
      <c r="AA47" s="1"/>
      <c r="AB47" s="1"/>
      <c r="AC47" s="1"/>
      <c r="AD47" s="1"/>
    </row>
    <row r="48" spans="1:30" x14ac:dyDescent="0.25">
      <c r="A48" s="44">
        <v>7.0460000000000003</v>
      </c>
      <c r="B48" s="42">
        <v>7.3860000000000001</v>
      </c>
      <c r="C48" s="42">
        <v>6.4889999999999999</v>
      </c>
      <c r="D48" s="42">
        <v>8.4830000000000005</v>
      </c>
      <c r="E48" s="42">
        <v>7.7110000000000003</v>
      </c>
      <c r="F48" s="42">
        <v>7.55</v>
      </c>
      <c r="G48" s="42">
        <v>6.4889999999999999</v>
      </c>
      <c r="H48" s="42">
        <v>8.4830000000000005</v>
      </c>
      <c r="I48" s="8">
        <f t="shared" si="9"/>
        <v>0.58223333333333205</v>
      </c>
      <c r="J48" s="8">
        <f t="shared" si="10"/>
        <v>0.92223333333333191</v>
      </c>
      <c r="K48" s="8">
        <f t="shared" si="11"/>
        <v>2.5233333333331665E-2</v>
      </c>
      <c r="L48" s="8">
        <f t="shared" si="12"/>
        <v>2.0192333333333323</v>
      </c>
      <c r="M48" s="8">
        <f t="shared" si="13"/>
        <v>1.2472333333333321</v>
      </c>
      <c r="N48" s="8">
        <f t="shared" si="14"/>
        <v>1.0862333333333316</v>
      </c>
      <c r="O48" s="8">
        <f t="shared" si="15"/>
        <v>2.5233333333331665E-2</v>
      </c>
      <c r="P48" s="8">
        <f t="shared" si="16"/>
        <v>2.0192333333333323</v>
      </c>
      <c r="Q48" s="17">
        <f t="shared" si="8"/>
        <v>42</v>
      </c>
      <c r="R48" s="9">
        <f>SUM(I$6:I48)</f>
        <v>7.8727999999999341</v>
      </c>
      <c r="S48" s="9">
        <f>SUM(J$6:J48)</f>
        <v>3.268799999999934</v>
      </c>
      <c r="T48" s="9">
        <f>SUM(K$6:K48)</f>
        <v>24.064799999999927</v>
      </c>
      <c r="U48" s="9">
        <f>SUM(L$6:L48)</f>
        <v>11.089799999999933</v>
      </c>
      <c r="V48" s="9">
        <f>SUM(M$6:M48)</f>
        <v>9.2467999999999364</v>
      </c>
      <c r="W48" s="9">
        <f>SUM(N$6:N48)</f>
        <v>11.978799999999932</v>
      </c>
      <c r="X48" s="9">
        <f>SUM(O$6:O48)</f>
        <v>17.469799999999935</v>
      </c>
      <c r="Y48" s="18">
        <f>SUM(P$6:P48)</f>
        <v>18.166799999999938</v>
      </c>
      <c r="Z48" s="1"/>
      <c r="AA48" s="1"/>
      <c r="AB48" s="1"/>
      <c r="AC48" s="1"/>
      <c r="AD48" s="1"/>
    </row>
    <row r="49" spans="1:30" x14ac:dyDescent="0.25">
      <c r="A49" s="44">
        <v>7.78</v>
      </c>
      <c r="B49" s="42">
        <v>5.3120000000000003</v>
      </c>
      <c r="C49" s="42">
        <v>4.6360000000000001</v>
      </c>
      <c r="D49" s="42">
        <v>7.923</v>
      </c>
      <c r="E49" s="42">
        <v>7.3860000000000001</v>
      </c>
      <c r="F49" s="42">
        <v>6.4889999999999999</v>
      </c>
      <c r="G49" s="42">
        <v>4.6360000000000001</v>
      </c>
      <c r="H49" s="42">
        <v>7.923</v>
      </c>
      <c r="I49" s="8">
        <f t="shared" si="9"/>
        <v>1.316233333333332</v>
      </c>
      <c r="J49" s="8">
        <f t="shared" si="10"/>
        <v>-1.1517666666666679</v>
      </c>
      <c r="K49" s="8">
        <f t="shared" si="11"/>
        <v>-1.8277666666666681</v>
      </c>
      <c r="L49" s="8">
        <f t="shared" si="12"/>
        <v>1.4592333333333318</v>
      </c>
      <c r="M49" s="8">
        <f t="shared" si="13"/>
        <v>0.92223333333333191</v>
      </c>
      <c r="N49" s="8">
        <f t="shared" si="14"/>
        <v>2.5233333333331665E-2</v>
      </c>
      <c r="O49" s="8">
        <f t="shared" si="15"/>
        <v>-1.8277666666666681</v>
      </c>
      <c r="P49" s="8">
        <f t="shared" si="16"/>
        <v>1.4592333333333318</v>
      </c>
      <c r="Q49" s="17">
        <f t="shared" si="8"/>
        <v>43</v>
      </c>
      <c r="R49" s="9">
        <f>SUM(I$6:I49)</f>
        <v>9.189033333333267</v>
      </c>
      <c r="S49" s="9">
        <f>SUM(J$6:J49)</f>
        <v>2.117033333333266</v>
      </c>
      <c r="T49" s="9">
        <f>SUM(K$6:K49)</f>
        <v>22.237033333333258</v>
      </c>
      <c r="U49" s="9">
        <f>SUM(L$6:L49)</f>
        <v>12.549033333333265</v>
      </c>
      <c r="V49" s="9">
        <f>SUM(M$6:M49)</f>
        <v>10.169033333333267</v>
      </c>
      <c r="W49" s="9">
        <f>SUM(N$6:N49)</f>
        <v>12.004033333333265</v>
      </c>
      <c r="X49" s="9">
        <f>SUM(O$6:O49)</f>
        <v>15.642033333333266</v>
      </c>
      <c r="Y49" s="18">
        <f>SUM(P$6:P49)</f>
        <v>19.626033333333268</v>
      </c>
      <c r="Z49" s="1"/>
      <c r="AA49" s="1"/>
      <c r="AB49" s="1"/>
      <c r="AC49" s="1"/>
      <c r="AD49" s="1"/>
    </row>
    <row r="50" spans="1:30" x14ac:dyDescent="0.25">
      <c r="A50" s="44">
        <v>4.4379999999999997</v>
      </c>
      <c r="B50" s="42">
        <v>4.5179999999999998</v>
      </c>
      <c r="C50" s="42">
        <v>5.0049999999999999</v>
      </c>
      <c r="D50" s="42">
        <v>6.431</v>
      </c>
      <c r="E50" s="42">
        <v>5.3120000000000003</v>
      </c>
      <c r="F50" s="42">
        <v>4.6360000000000001</v>
      </c>
      <c r="G50" s="42">
        <v>5.0049999999999999</v>
      </c>
      <c r="H50" s="42">
        <v>6.431</v>
      </c>
      <c r="I50" s="8">
        <f t="shared" si="9"/>
        <v>-2.0257666666666685</v>
      </c>
      <c r="J50" s="8">
        <f t="shared" si="10"/>
        <v>-1.9457666666666684</v>
      </c>
      <c r="K50" s="8">
        <f t="shared" si="11"/>
        <v>-1.4587666666666683</v>
      </c>
      <c r="L50" s="8">
        <f t="shared" si="12"/>
        <v>-3.2766666666668165E-2</v>
      </c>
      <c r="M50" s="8">
        <f t="shared" si="13"/>
        <v>-1.1517666666666679</v>
      </c>
      <c r="N50" s="8">
        <f t="shared" si="14"/>
        <v>-1.8277666666666681</v>
      </c>
      <c r="O50" s="8">
        <f t="shared" si="15"/>
        <v>-1.4587666666666683</v>
      </c>
      <c r="P50" s="8">
        <f t="shared" si="16"/>
        <v>-3.2766666666668165E-2</v>
      </c>
      <c r="Q50" s="17">
        <f t="shared" si="8"/>
        <v>44</v>
      </c>
      <c r="R50" s="9">
        <f>SUM(I$6:I50)</f>
        <v>7.1632666666665985</v>
      </c>
      <c r="S50" s="9">
        <f>SUM(J$6:J50)</f>
        <v>0.17126666666659762</v>
      </c>
      <c r="T50" s="9">
        <f>SUM(K$6:K50)</f>
        <v>20.778266666666589</v>
      </c>
      <c r="U50" s="9">
        <f>SUM(L$6:L50)</f>
        <v>12.516266666666596</v>
      </c>
      <c r="V50" s="9">
        <f>SUM(M$6:M50)</f>
        <v>9.0172666666666004</v>
      </c>
      <c r="W50" s="9">
        <f>SUM(N$6:N50)</f>
        <v>10.176266666666596</v>
      </c>
      <c r="X50" s="9">
        <f>SUM(O$6:O50)</f>
        <v>14.183266666666597</v>
      </c>
      <c r="Y50" s="18">
        <f>SUM(P$6:P50)</f>
        <v>19.593266666666601</v>
      </c>
      <c r="Z50" s="1"/>
      <c r="AA50" s="1"/>
      <c r="AB50" s="1"/>
      <c r="AC50" s="1"/>
      <c r="AD50" s="1"/>
    </row>
    <row r="51" spans="1:30" x14ac:dyDescent="0.25">
      <c r="A51" s="44">
        <v>8.9550000000000001</v>
      </c>
      <c r="B51" s="42">
        <v>6.7409999999999997</v>
      </c>
      <c r="C51" s="42">
        <v>4.8620000000000001</v>
      </c>
      <c r="D51" s="42">
        <v>5.8609999999999998</v>
      </c>
      <c r="E51" s="42">
        <v>4.5179999999999998</v>
      </c>
      <c r="F51" s="42">
        <v>5.0049999999999999</v>
      </c>
      <c r="G51" s="42">
        <v>4.8620000000000001</v>
      </c>
      <c r="H51" s="42">
        <v>5.8609999999999998</v>
      </c>
      <c r="I51" s="8">
        <f t="shared" si="9"/>
        <v>2.4912333333333319</v>
      </c>
      <c r="J51" s="8">
        <f t="shared" si="10"/>
        <v>0.27723333333333144</v>
      </c>
      <c r="K51" s="8">
        <f t="shared" si="11"/>
        <v>-1.6017666666666681</v>
      </c>
      <c r="L51" s="8">
        <f t="shared" si="12"/>
        <v>-0.60276666666666845</v>
      </c>
      <c r="M51" s="8">
        <f t="shared" si="13"/>
        <v>-1.9457666666666684</v>
      </c>
      <c r="N51" s="8">
        <f t="shared" si="14"/>
        <v>-1.4587666666666683</v>
      </c>
      <c r="O51" s="8">
        <f t="shared" si="15"/>
        <v>-1.6017666666666681</v>
      </c>
      <c r="P51" s="8">
        <f t="shared" si="16"/>
        <v>-0.60276666666666845</v>
      </c>
      <c r="Q51" s="17">
        <f t="shared" si="8"/>
        <v>45</v>
      </c>
      <c r="R51" s="9">
        <f>SUM(I$6:I51)</f>
        <v>9.6544999999999312</v>
      </c>
      <c r="S51" s="9">
        <f>SUM(J$6:J51)</f>
        <v>0.44849999999992907</v>
      </c>
      <c r="T51" s="9">
        <f>SUM(K$6:K51)</f>
        <v>19.176499999999919</v>
      </c>
      <c r="U51" s="9">
        <f>SUM(L$6:L51)</f>
        <v>11.913499999999928</v>
      </c>
      <c r="V51" s="9">
        <f>SUM(M$6:M51)</f>
        <v>7.071499999999932</v>
      </c>
      <c r="W51" s="9">
        <f>SUM(N$6:N51)</f>
        <v>8.7174999999999265</v>
      </c>
      <c r="X51" s="9">
        <f>SUM(O$6:O51)</f>
        <v>12.581499999999929</v>
      </c>
      <c r="Y51" s="18">
        <f>SUM(P$6:P51)</f>
        <v>18.990499999999933</v>
      </c>
      <c r="Z51" s="1"/>
      <c r="AA51" s="1"/>
      <c r="AB51" s="1"/>
      <c r="AC51" s="1"/>
      <c r="AD51" s="1"/>
    </row>
    <row r="52" spans="1:30" x14ac:dyDescent="0.25">
      <c r="A52" s="44">
        <v>7.82</v>
      </c>
      <c r="B52" s="42">
        <v>4.8019999999999996</v>
      </c>
      <c r="C52" s="42">
        <v>8.5169999999999995</v>
      </c>
      <c r="D52" s="42">
        <v>8.0760000000000005</v>
      </c>
      <c r="E52" s="42">
        <v>6.7409999999999997</v>
      </c>
      <c r="F52" s="42">
        <v>4.8620000000000001</v>
      </c>
      <c r="G52" s="42">
        <v>8.5169999999999995</v>
      </c>
      <c r="H52" s="42">
        <v>8.0760000000000005</v>
      </c>
      <c r="I52" s="8">
        <f t="shared" si="9"/>
        <v>1.3562333333333321</v>
      </c>
      <c r="J52" s="8">
        <f t="shared" si="10"/>
        <v>-1.6617666666666686</v>
      </c>
      <c r="K52" s="8">
        <f t="shared" si="11"/>
        <v>2.0532333333333312</v>
      </c>
      <c r="L52" s="8">
        <f t="shared" si="12"/>
        <v>1.6122333333333323</v>
      </c>
      <c r="M52" s="8">
        <f t="shared" si="13"/>
        <v>0.27723333333333144</v>
      </c>
      <c r="N52" s="8">
        <f t="shared" si="14"/>
        <v>-1.6017666666666681</v>
      </c>
      <c r="O52" s="8">
        <f t="shared" si="15"/>
        <v>2.0532333333333312</v>
      </c>
      <c r="P52" s="8">
        <f t="shared" si="16"/>
        <v>1.6122333333333323</v>
      </c>
      <c r="Q52" s="17">
        <f t="shared" si="8"/>
        <v>46</v>
      </c>
      <c r="R52" s="9">
        <f>SUM(I$6:I52)</f>
        <v>11.010733333333263</v>
      </c>
      <c r="S52" s="9">
        <f>SUM(J$6:J52)</f>
        <v>-1.2132666666667395</v>
      </c>
      <c r="T52" s="9">
        <f>SUM(K$6:K52)</f>
        <v>21.22973333333325</v>
      </c>
      <c r="U52" s="9">
        <f>SUM(L$6:L52)</f>
        <v>13.52573333333326</v>
      </c>
      <c r="V52" s="9">
        <f>SUM(M$6:M52)</f>
        <v>7.3487333333332634</v>
      </c>
      <c r="W52" s="9">
        <f>SUM(N$6:N52)</f>
        <v>7.1157333333332584</v>
      </c>
      <c r="X52" s="9">
        <f>SUM(O$6:O52)</f>
        <v>14.63473333333326</v>
      </c>
      <c r="Y52" s="18">
        <f>SUM(P$6:P52)</f>
        <v>20.602733333333266</v>
      </c>
      <c r="Z52" s="1"/>
      <c r="AA52" s="1"/>
      <c r="AB52" s="1"/>
      <c r="AC52" s="1"/>
      <c r="AD52" s="1"/>
    </row>
    <row r="53" spans="1:30" x14ac:dyDescent="0.25">
      <c r="A53" s="44">
        <v>7.9189999999999996</v>
      </c>
      <c r="B53" s="42">
        <v>7.6859999999999999</v>
      </c>
      <c r="C53" s="42">
        <v>5.9009999999999998</v>
      </c>
      <c r="D53" s="42">
        <v>6.4859999999999998</v>
      </c>
      <c r="E53" s="42">
        <v>4.8019999999999996</v>
      </c>
      <c r="F53" s="42">
        <v>8.5169999999999995</v>
      </c>
      <c r="G53" s="42">
        <v>5.9009999999999998</v>
      </c>
      <c r="H53" s="42">
        <v>6.4859999999999998</v>
      </c>
      <c r="I53" s="8">
        <f t="shared" si="9"/>
        <v>1.4552333333333314</v>
      </c>
      <c r="J53" s="8">
        <f t="shared" si="10"/>
        <v>1.2222333333333317</v>
      </c>
      <c r="K53" s="8">
        <f t="shared" si="11"/>
        <v>-0.56276666666666841</v>
      </c>
      <c r="L53" s="8">
        <f t="shared" si="12"/>
        <v>2.2233333333331551E-2</v>
      </c>
      <c r="M53" s="8">
        <f t="shared" si="13"/>
        <v>-1.6617666666666686</v>
      </c>
      <c r="N53" s="8">
        <f t="shared" si="14"/>
        <v>2.0532333333333312</v>
      </c>
      <c r="O53" s="8">
        <f t="shared" si="15"/>
        <v>-0.56276666666666841</v>
      </c>
      <c r="P53" s="8">
        <f t="shared" si="16"/>
        <v>2.2233333333331551E-2</v>
      </c>
      <c r="Q53" s="17">
        <f t="shared" si="8"/>
        <v>47</v>
      </c>
      <c r="R53" s="9">
        <f>SUM(I$6:I53)</f>
        <v>12.465966666666596</v>
      </c>
      <c r="S53" s="9">
        <f>SUM(J$6:J53)</f>
        <v>8.9666666665921824E-3</v>
      </c>
      <c r="T53" s="9">
        <f>SUM(K$6:K53)</f>
        <v>20.666966666666582</v>
      </c>
      <c r="U53" s="9">
        <f>SUM(L$6:L53)</f>
        <v>13.547966666666593</v>
      </c>
      <c r="V53" s="9">
        <f>SUM(M$6:M53)</f>
        <v>5.6869666666665948</v>
      </c>
      <c r="W53" s="9">
        <f>SUM(N$6:N53)</f>
        <v>9.1689666666665897</v>
      </c>
      <c r="X53" s="9">
        <f>SUM(O$6:O53)</f>
        <v>14.071966666666592</v>
      </c>
      <c r="Y53" s="18">
        <f>SUM(P$6:P53)</f>
        <v>20.624966666666598</v>
      </c>
      <c r="Z53" s="1"/>
      <c r="AA53" s="1"/>
      <c r="AB53" s="1"/>
      <c r="AC53" s="1"/>
      <c r="AD53" s="1"/>
    </row>
    <row r="54" spans="1:30" x14ac:dyDescent="0.25">
      <c r="A54" s="44">
        <v>8.0779999999999994</v>
      </c>
      <c r="B54" s="42">
        <v>4.9790000000000001</v>
      </c>
      <c r="C54" s="42">
        <v>6.9240000000000004</v>
      </c>
      <c r="D54" s="42">
        <v>4.843</v>
      </c>
      <c r="E54" s="42">
        <v>7.6859999999999999</v>
      </c>
      <c r="F54" s="42">
        <v>5.9009999999999998</v>
      </c>
      <c r="G54" s="42">
        <v>6.9240000000000004</v>
      </c>
      <c r="H54" s="42">
        <v>4.843</v>
      </c>
      <c r="I54" s="8">
        <f t="shared" si="9"/>
        <v>1.6142333333333312</v>
      </c>
      <c r="J54" s="8">
        <f t="shared" si="10"/>
        <v>-1.4847666666666681</v>
      </c>
      <c r="K54" s="8">
        <f t="shared" si="11"/>
        <v>0.46023333333333216</v>
      </c>
      <c r="L54" s="8">
        <f t="shared" si="12"/>
        <v>-1.6207666666666682</v>
      </c>
      <c r="M54" s="8">
        <f t="shared" si="13"/>
        <v>1.2222333333333317</v>
      </c>
      <c r="N54" s="8">
        <f t="shared" si="14"/>
        <v>-0.56276666666666841</v>
      </c>
      <c r="O54" s="8">
        <f t="shared" si="15"/>
        <v>0.46023333333333216</v>
      </c>
      <c r="P54" s="8">
        <f t="shared" si="16"/>
        <v>-1.6207666666666682</v>
      </c>
      <c r="Q54" s="17">
        <f t="shared" si="8"/>
        <v>48</v>
      </c>
      <c r="R54" s="9">
        <f>SUM(I$6:I54)</f>
        <v>14.080199999999927</v>
      </c>
      <c r="S54" s="9">
        <f>SUM(J$6:J54)</f>
        <v>-1.4758000000000759</v>
      </c>
      <c r="T54" s="9">
        <f>SUM(K$6:K54)</f>
        <v>21.127199999999913</v>
      </c>
      <c r="U54" s="9">
        <f>SUM(L$6:L54)</f>
        <v>11.927199999999925</v>
      </c>
      <c r="V54" s="9">
        <f>SUM(M$6:M54)</f>
        <v>6.9091999999999265</v>
      </c>
      <c r="W54" s="9">
        <f>SUM(N$6:N54)</f>
        <v>8.6061999999999212</v>
      </c>
      <c r="X54" s="9">
        <f>SUM(O$6:O54)</f>
        <v>14.532199999999925</v>
      </c>
      <c r="Y54" s="18">
        <f>SUM(P$6:P54)</f>
        <v>19.00419999999993</v>
      </c>
      <c r="Z54" s="1"/>
      <c r="AA54" s="1"/>
      <c r="AB54" s="1"/>
      <c r="AC54" s="1"/>
      <c r="AD54" s="1"/>
    </row>
    <row r="55" spans="1:30" x14ac:dyDescent="0.25">
      <c r="A55" s="44">
        <v>8.5820000000000007</v>
      </c>
      <c r="B55" s="42">
        <v>6.8280000000000003</v>
      </c>
      <c r="C55" s="42">
        <v>8.7620000000000005</v>
      </c>
      <c r="D55" s="42">
        <v>7.8</v>
      </c>
      <c r="E55" s="42">
        <v>4.9790000000000001</v>
      </c>
      <c r="F55" s="42">
        <v>6.9240000000000004</v>
      </c>
      <c r="G55" s="42">
        <v>8.7620000000000005</v>
      </c>
      <c r="H55" s="42">
        <v>7.8</v>
      </c>
      <c r="I55" s="8">
        <f t="shared" si="9"/>
        <v>2.1182333333333325</v>
      </c>
      <c r="J55" s="8">
        <f t="shared" si="10"/>
        <v>0.36423333333333208</v>
      </c>
      <c r="K55" s="8">
        <f t="shared" si="11"/>
        <v>2.2982333333333322</v>
      </c>
      <c r="L55" s="8">
        <f t="shared" si="12"/>
        <v>1.3362333333333316</v>
      </c>
      <c r="M55" s="8">
        <f t="shared" si="13"/>
        <v>-1.4847666666666681</v>
      </c>
      <c r="N55" s="8">
        <f t="shared" si="14"/>
        <v>0.46023333333333216</v>
      </c>
      <c r="O55" s="8">
        <f t="shared" si="15"/>
        <v>2.2982333333333322</v>
      </c>
      <c r="P55" s="8">
        <f t="shared" si="16"/>
        <v>1.3362333333333316</v>
      </c>
      <c r="Q55" s="17">
        <f t="shared" si="8"/>
        <v>49</v>
      </c>
      <c r="R55" s="9">
        <f>SUM(I$6:I55)</f>
        <v>16.198433333333259</v>
      </c>
      <c r="S55" s="9">
        <f>SUM(J$6:J55)</f>
        <v>-1.1115666666667439</v>
      </c>
      <c r="T55" s="9">
        <f>SUM(K$6:K55)</f>
        <v>23.425433333333245</v>
      </c>
      <c r="U55" s="9">
        <f>SUM(L$6:L55)</f>
        <v>13.263433333333257</v>
      </c>
      <c r="V55" s="9">
        <f>SUM(M$6:M55)</f>
        <v>5.4244333333332584</v>
      </c>
      <c r="W55" s="9">
        <f>SUM(N$6:N55)</f>
        <v>9.0664333333332543</v>
      </c>
      <c r="X55" s="9">
        <f>SUM(O$6:O55)</f>
        <v>16.830433333333257</v>
      </c>
      <c r="Y55" s="18">
        <f>SUM(P$6:P55)</f>
        <v>20.340433333333262</v>
      </c>
      <c r="Z55" s="1"/>
      <c r="AA55" s="1"/>
      <c r="AB55" s="1"/>
      <c r="AC55" s="1"/>
      <c r="AD55" s="1"/>
    </row>
    <row r="56" spans="1:30" x14ac:dyDescent="0.25">
      <c r="A56" s="44">
        <v>7.94</v>
      </c>
      <c r="B56" s="42">
        <v>7.61</v>
      </c>
      <c r="C56" s="42">
        <v>4.8330000000000002</v>
      </c>
      <c r="D56" s="42">
        <v>6.032</v>
      </c>
      <c r="E56" s="42">
        <v>6.8280000000000003</v>
      </c>
      <c r="F56" s="42">
        <v>8.7620000000000005</v>
      </c>
      <c r="G56" s="42">
        <v>4.8330000000000002</v>
      </c>
      <c r="H56" s="42">
        <v>6.032</v>
      </c>
      <c r="I56" s="8">
        <f t="shared" si="9"/>
        <v>1.4762333333333322</v>
      </c>
      <c r="J56" s="8">
        <f t="shared" si="10"/>
        <v>1.1462333333333321</v>
      </c>
      <c r="K56" s="8">
        <f t="shared" si="11"/>
        <v>-1.630766666666668</v>
      </c>
      <c r="L56" s="8">
        <f t="shared" si="12"/>
        <v>-0.43176666666666819</v>
      </c>
      <c r="M56" s="8">
        <f t="shared" si="13"/>
        <v>0.36423333333333208</v>
      </c>
      <c r="N56" s="8">
        <f t="shared" si="14"/>
        <v>2.2982333333333322</v>
      </c>
      <c r="O56" s="8">
        <f t="shared" si="15"/>
        <v>-1.630766666666668</v>
      </c>
      <c r="P56" s="8">
        <f t="shared" si="16"/>
        <v>-0.43176666666666819</v>
      </c>
      <c r="Q56" s="17">
        <f t="shared" si="8"/>
        <v>50</v>
      </c>
      <c r="R56" s="9">
        <f>SUM(I$6:I56)</f>
        <v>17.674666666666592</v>
      </c>
      <c r="S56" s="9">
        <f>SUM(J$6:J56)</f>
        <v>3.4666666666588242E-2</v>
      </c>
      <c r="T56" s="9">
        <f>SUM(K$6:K56)</f>
        <v>21.794666666666579</v>
      </c>
      <c r="U56" s="9">
        <f>SUM(L$6:L56)</f>
        <v>12.831666666666589</v>
      </c>
      <c r="V56" s="9">
        <f>SUM(M$6:M56)</f>
        <v>5.7886666666665905</v>
      </c>
      <c r="W56" s="9">
        <f>SUM(N$6:N56)</f>
        <v>11.364666666666587</v>
      </c>
      <c r="X56" s="9">
        <f>SUM(O$6:O56)</f>
        <v>15.199666666666589</v>
      </c>
      <c r="Y56" s="18">
        <f>SUM(P$6:P56)</f>
        <v>19.908666666666594</v>
      </c>
      <c r="Z56" s="1"/>
      <c r="AA56" s="1"/>
      <c r="AB56" s="1"/>
      <c r="AC56" s="1"/>
      <c r="AD56" s="1"/>
    </row>
    <row r="57" spans="1:30" x14ac:dyDescent="0.25">
      <c r="A57" s="44">
        <v>7.6879999999999997</v>
      </c>
      <c r="B57" s="42">
        <v>8.8719999999999999</v>
      </c>
      <c r="C57" s="42">
        <v>6.3579999999999997</v>
      </c>
      <c r="D57" s="42">
        <v>7.17</v>
      </c>
      <c r="E57" s="42">
        <v>7.61</v>
      </c>
      <c r="F57" s="42">
        <v>4.8330000000000002</v>
      </c>
      <c r="G57" s="42">
        <v>6.3579999999999997</v>
      </c>
      <c r="H57" s="42">
        <v>7.17</v>
      </c>
      <c r="I57" s="8">
        <f t="shared" si="9"/>
        <v>1.2242333333333315</v>
      </c>
      <c r="J57" s="8">
        <f t="shared" si="10"/>
        <v>2.4082333333333317</v>
      </c>
      <c r="K57" s="8">
        <f t="shared" si="11"/>
        <v>-0.10576666666666856</v>
      </c>
      <c r="L57" s="8">
        <f t="shared" si="12"/>
        <v>0.70623333333333171</v>
      </c>
      <c r="M57" s="8">
        <f t="shared" si="13"/>
        <v>1.1462333333333321</v>
      </c>
      <c r="N57" s="8">
        <f t="shared" si="14"/>
        <v>-1.630766666666668</v>
      </c>
      <c r="O57" s="8">
        <f t="shared" si="15"/>
        <v>-0.10576666666666856</v>
      </c>
      <c r="P57" s="8">
        <f t="shared" si="16"/>
        <v>0.70623333333333171</v>
      </c>
      <c r="Q57" s="17">
        <f t="shared" si="8"/>
        <v>51</v>
      </c>
      <c r="R57" s="9">
        <f>SUM(I$6:I57)</f>
        <v>18.898899999999923</v>
      </c>
      <c r="S57" s="9">
        <f>SUM(J$6:J57)</f>
        <v>2.4428999999999199</v>
      </c>
      <c r="T57" s="9">
        <f>SUM(K$6:K57)</f>
        <v>21.688899999999911</v>
      </c>
      <c r="U57" s="9">
        <f>SUM(L$6:L57)</f>
        <v>13.537899999999921</v>
      </c>
      <c r="V57" s="9">
        <f>SUM(M$6:M57)</f>
        <v>6.9348999999999226</v>
      </c>
      <c r="W57" s="9">
        <f>SUM(N$6:N57)</f>
        <v>9.7338999999999185</v>
      </c>
      <c r="X57" s="9">
        <f>SUM(O$6:O57)</f>
        <v>15.09389999999992</v>
      </c>
      <c r="Y57" s="18">
        <f>SUM(P$6:P57)</f>
        <v>20.614899999999928</v>
      </c>
      <c r="Z57" s="1"/>
      <c r="AA57" s="1"/>
      <c r="AB57" s="1"/>
      <c r="AC57" s="1"/>
      <c r="AD57" s="1"/>
    </row>
    <row r="58" spans="1:30" x14ac:dyDescent="0.25">
      <c r="A58" s="44">
        <v>7.5460000000000003</v>
      </c>
      <c r="B58" s="42">
        <v>5.702</v>
      </c>
      <c r="C58" s="42">
        <v>5.7690000000000001</v>
      </c>
      <c r="D58" s="42">
        <v>5.2220000000000004</v>
      </c>
      <c r="E58" s="42">
        <v>8.8719999999999999</v>
      </c>
      <c r="F58" s="42">
        <v>6.3579999999999997</v>
      </c>
      <c r="G58" s="42">
        <v>5.7690000000000001</v>
      </c>
      <c r="H58" s="42">
        <v>5.2220000000000004</v>
      </c>
      <c r="I58" s="8">
        <f t="shared" si="9"/>
        <v>1.082233333333332</v>
      </c>
      <c r="J58" s="8">
        <f t="shared" si="10"/>
        <v>-0.76176666666666826</v>
      </c>
      <c r="K58" s="8">
        <f t="shared" si="11"/>
        <v>-0.69476666666666809</v>
      </c>
      <c r="L58" s="8">
        <f t="shared" si="12"/>
        <v>-1.2417666666666678</v>
      </c>
      <c r="M58" s="8">
        <f t="shared" si="13"/>
        <v>2.4082333333333317</v>
      </c>
      <c r="N58" s="8">
        <f t="shared" si="14"/>
        <v>-0.10576666666666856</v>
      </c>
      <c r="O58" s="8">
        <f t="shared" si="15"/>
        <v>-0.69476666666666809</v>
      </c>
      <c r="P58" s="8">
        <f t="shared" si="16"/>
        <v>-1.2417666666666678</v>
      </c>
      <c r="Q58" s="17">
        <f t="shared" si="8"/>
        <v>52</v>
      </c>
      <c r="R58" s="9">
        <f>SUM(I$6:I58)</f>
        <v>19.981133333333254</v>
      </c>
      <c r="S58" s="9">
        <f>SUM(J$6:J58)</f>
        <v>1.6811333333332517</v>
      </c>
      <c r="T58" s="9">
        <f>SUM(K$6:K58)</f>
        <v>20.994133333333245</v>
      </c>
      <c r="U58" s="9">
        <f>SUM(L$6:L58)</f>
        <v>12.296133333333252</v>
      </c>
      <c r="V58" s="9">
        <f>SUM(M$6:M58)</f>
        <v>9.3431333333332542</v>
      </c>
      <c r="W58" s="9">
        <f>SUM(N$6:N58)</f>
        <v>9.6281333333332491</v>
      </c>
      <c r="X58" s="9">
        <f>SUM(O$6:O58)</f>
        <v>14.399133333333252</v>
      </c>
      <c r="Y58" s="18">
        <f>SUM(P$6:P58)</f>
        <v>19.373133333333261</v>
      </c>
      <c r="Z58" s="1"/>
      <c r="AA58" s="1"/>
      <c r="AB58" s="1"/>
      <c r="AC58" s="1"/>
      <c r="AD58" s="1"/>
    </row>
    <row r="59" spans="1:30" x14ac:dyDescent="0.25">
      <c r="A59" s="44">
        <v>8.98</v>
      </c>
      <c r="B59" s="42">
        <v>7.8330000000000002</v>
      </c>
      <c r="C59" s="42">
        <v>6.5620000000000003</v>
      </c>
      <c r="D59" s="42">
        <v>4.5650000000000004</v>
      </c>
      <c r="E59" s="42">
        <v>5.702</v>
      </c>
      <c r="F59" s="42">
        <v>5.7690000000000001</v>
      </c>
      <c r="G59" s="42">
        <v>6.5620000000000003</v>
      </c>
      <c r="H59" s="42">
        <v>4.5650000000000004</v>
      </c>
      <c r="I59" s="8">
        <f t="shared" si="9"/>
        <v>2.5162333333333322</v>
      </c>
      <c r="J59" s="8">
        <f t="shared" si="10"/>
        <v>1.369233333333332</v>
      </c>
      <c r="K59" s="8">
        <f t="shared" si="11"/>
        <v>9.8233333333332062E-2</v>
      </c>
      <c r="L59" s="8">
        <f t="shared" si="12"/>
        <v>-1.8987666666666678</v>
      </c>
      <c r="M59" s="8">
        <f t="shared" si="13"/>
        <v>-0.76176666666666826</v>
      </c>
      <c r="N59" s="8">
        <f t="shared" si="14"/>
        <v>-0.69476666666666809</v>
      </c>
      <c r="O59" s="8">
        <f t="shared" si="15"/>
        <v>9.8233333333332062E-2</v>
      </c>
      <c r="P59" s="8">
        <f t="shared" si="16"/>
        <v>-1.8987666666666678</v>
      </c>
      <c r="Q59" s="17">
        <f t="shared" si="8"/>
        <v>53</v>
      </c>
      <c r="R59" s="9">
        <f>SUM(I$6:I59)</f>
        <v>22.497366666666586</v>
      </c>
      <c r="S59" s="9">
        <f>SUM(J$6:J59)</f>
        <v>3.0503666666665836</v>
      </c>
      <c r="T59" s="9">
        <f>SUM(K$6:K59)</f>
        <v>21.092366666666578</v>
      </c>
      <c r="U59" s="9">
        <f>SUM(L$6:L59)</f>
        <v>10.397366666666585</v>
      </c>
      <c r="V59" s="9">
        <f>SUM(M$6:M59)</f>
        <v>8.581366666666586</v>
      </c>
      <c r="W59" s="9">
        <f>SUM(N$6:N59)</f>
        <v>8.933366666666581</v>
      </c>
      <c r="X59" s="9">
        <f>SUM(O$6:O59)</f>
        <v>14.497366666666583</v>
      </c>
      <c r="Y59" s="18">
        <f>SUM(P$6:P59)</f>
        <v>17.474366666666594</v>
      </c>
      <c r="Z59" s="1"/>
      <c r="AA59" s="1"/>
      <c r="AB59" s="1"/>
      <c r="AC59" s="1"/>
      <c r="AD59" s="1"/>
    </row>
    <row r="60" spans="1:30" x14ac:dyDescent="0.25">
      <c r="A60" s="44">
        <v>6.585</v>
      </c>
      <c r="B60" s="42">
        <v>7.5570000000000004</v>
      </c>
      <c r="C60" s="42">
        <v>6.8410000000000002</v>
      </c>
      <c r="D60" s="42">
        <v>8.0299999999999994</v>
      </c>
      <c r="E60" s="42">
        <v>7.8330000000000002</v>
      </c>
      <c r="F60" s="42">
        <v>6.5620000000000003</v>
      </c>
      <c r="G60" s="42">
        <v>6.8410000000000002</v>
      </c>
      <c r="H60" s="42">
        <v>8.0299999999999994</v>
      </c>
      <c r="I60" s="8">
        <f t="shared" si="9"/>
        <v>0.12123333333333175</v>
      </c>
      <c r="J60" s="8">
        <f t="shared" si="10"/>
        <v>1.0932333333333322</v>
      </c>
      <c r="K60" s="8">
        <f t="shared" si="11"/>
        <v>0.37723333333333198</v>
      </c>
      <c r="L60" s="8">
        <f t="shared" si="12"/>
        <v>1.5662333333333311</v>
      </c>
      <c r="M60" s="8">
        <f t="shared" si="13"/>
        <v>1.369233333333332</v>
      </c>
      <c r="N60" s="8">
        <f t="shared" si="14"/>
        <v>9.8233333333332062E-2</v>
      </c>
      <c r="O60" s="8">
        <f t="shared" si="15"/>
        <v>0.37723333333333198</v>
      </c>
      <c r="P60" s="8">
        <f t="shared" si="16"/>
        <v>1.5662333333333311</v>
      </c>
      <c r="Q60" s="17">
        <f t="shared" si="8"/>
        <v>54</v>
      </c>
      <c r="R60" s="9">
        <f>SUM(I$6:I60)</f>
        <v>22.618599999999919</v>
      </c>
      <c r="S60" s="9">
        <f>SUM(J$6:J60)</f>
        <v>4.1435999999999158</v>
      </c>
      <c r="T60" s="9">
        <f>SUM(K$6:K60)</f>
        <v>21.469599999999911</v>
      </c>
      <c r="U60" s="9">
        <f>SUM(L$6:L60)</f>
        <v>11.963599999999916</v>
      </c>
      <c r="V60" s="9">
        <f>SUM(M$6:M60)</f>
        <v>9.950599999999918</v>
      </c>
      <c r="W60" s="9">
        <f>SUM(N$6:N60)</f>
        <v>9.0315999999999121</v>
      </c>
      <c r="X60" s="9">
        <f>SUM(O$6:O60)</f>
        <v>14.874599999999916</v>
      </c>
      <c r="Y60" s="18">
        <f>SUM(P$6:P60)</f>
        <v>19.040599999999927</v>
      </c>
      <c r="Z60" s="1"/>
      <c r="AA60" s="1"/>
      <c r="AB60" s="1"/>
      <c r="AC60" s="1"/>
      <c r="AD60" s="1"/>
    </row>
    <row r="61" spans="1:30" x14ac:dyDescent="0.25">
      <c r="A61" s="44">
        <v>5.9089999999999998</v>
      </c>
      <c r="B61" s="42">
        <v>4.4249999999999998</v>
      </c>
      <c r="C61" s="42">
        <v>5.4509999999999996</v>
      </c>
      <c r="D61" s="42">
        <v>8.31</v>
      </c>
      <c r="E61" s="42">
        <v>7.5570000000000004</v>
      </c>
      <c r="F61" s="42">
        <v>6.8410000000000002</v>
      </c>
      <c r="G61" s="42">
        <v>5.4509999999999996</v>
      </c>
      <c r="H61" s="42">
        <v>8.31</v>
      </c>
      <c r="I61" s="8">
        <f t="shared" si="9"/>
        <v>-0.55476666666666841</v>
      </c>
      <c r="J61" s="8">
        <f t="shared" si="10"/>
        <v>-2.0387666666666684</v>
      </c>
      <c r="K61" s="8">
        <f t="shared" si="11"/>
        <v>-1.0127666666666686</v>
      </c>
      <c r="L61" s="8">
        <f t="shared" si="12"/>
        <v>1.8462333333333323</v>
      </c>
      <c r="M61" s="8">
        <f t="shared" si="13"/>
        <v>1.0932333333333322</v>
      </c>
      <c r="N61" s="8">
        <f t="shared" si="14"/>
        <v>0.37723333333333198</v>
      </c>
      <c r="O61" s="8">
        <f t="shared" si="15"/>
        <v>-1.0127666666666686</v>
      </c>
      <c r="P61" s="8">
        <f t="shared" si="16"/>
        <v>1.8462333333333323</v>
      </c>
      <c r="Q61" s="17">
        <f t="shared" si="8"/>
        <v>55</v>
      </c>
      <c r="R61" s="9">
        <f>SUM(I$6:I61)</f>
        <v>22.06383333333325</v>
      </c>
      <c r="S61" s="9">
        <f>SUM(J$6:J61)</f>
        <v>2.1048333333332474</v>
      </c>
      <c r="T61" s="9">
        <f>SUM(K$6:K61)</f>
        <v>20.456833333333243</v>
      </c>
      <c r="U61" s="9">
        <f>SUM(L$6:L61)</f>
        <v>13.809833333333248</v>
      </c>
      <c r="V61" s="9">
        <f>SUM(M$6:M61)</f>
        <v>11.04383333333325</v>
      </c>
      <c r="W61" s="9">
        <f>SUM(N$6:N61)</f>
        <v>9.408833333333245</v>
      </c>
      <c r="X61" s="9">
        <f>SUM(O$6:O61)</f>
        <v>13.861833333333248</v>
      </c>
      <c r="Y61" s="18">
        <f>SUM(P$6:P61)</f>
        <v>20.886833333333257</v>
      </c>
      <c r="Z61" s="1"/>
      <c r="AA61" s="1"/>
      <c r="AB61" s="1"/>
      <c r="AC61" s="1"/>
      <c r="AD61" s="1"/>
    </row>
    <row r="62" spans="1:30" x14ac:dyDescent="0.25">
      <c r="A62" s="44">
        <v>5.6390000000000002</v>
      </c>
      <c r="B62" s="42">
        <v>8.8409999999999993</v>
      </c>
      <c r="C62" s="42">
        <v>8.4730000000000008</v>
      </c>
      <c r="D62" s="42">
        <v>7.484</v>
      </c>
      <c r="E62" s="42">
        <v>4.4249999999999998</v>
      </c>
      <c r="F62" s="42">
        <v>5.4509999999999996</v>
      </c>
      <c r="G62" s="42">
        <v>8.4730000000000008</v>
      </c>
      <c r="H62" s="42">
        <v>7.484</v>
      </c>
      <c r="I62" s="8">
        <f t="shared" si="9"/>
        <v>-0.82476666666666798</v>
      </c>
      <c r="J62" s="8">
        <f t="shared" si="10"/>
        <v>2.3772333333333311</v>
      </c>
      <c r="K62" s="8">
        <f t="shared" si="11"/>
        <v>2.0092333333333325</v>
      </c>
      <c r="L62" s="8">
        <f t="shared" si="12"/>
        <v>1.0202333333333318</v>
      </c>
      <c r="M62" s="8">
        <f t="shared" si="13"/>
        <v>-2.0387666666666684</v>
      </c>
      <c r="N62" s="8">
        <f t="shared" si="14"/>
        <v>-1.0127666666666686</v>
      </c>
      <c r="O62" s="8">
        <f t="shared" si="15"/>
        <v>2.0092333333333325</v>
      </c>
      <c r="P62" s="8">
        <f t="shared" si="16"/>
        <v>1.0202333333333318</v>
      </c>
      <c r="Q62" s="17">
        <f t="shared" si="8"/>
        <v>56</v>
      </c>
      <c r="R62" s="9">
        <f>SUM(I$6:I62)</f>
        <v>21.239066666666581</v>
      </c>
      <c r="S62" s="9">
        <f>SUM(J$6:J62)</f>
        <v>4.4820666666665785</v>
      </c>
      <c r="T62" s="9">
        <f>SUM(K$6:K62)</f>
        <v>22.466066666666578</v>
      </c>
      <c r="U62" s="9">
        <f>SUM(L$6:L62)</f>
        <v>14.83006666666658</v>
      </c>
      <c r="V62" s="9">
        <f>SUM(M$6:M62)</f>
        <v>9.0050666666665826</v>
      </c>
      <c r="W62" s="9">
        <f>SUM(N$6:N62)</f>
        <v>8.3960666666665773</v>
      </c>
      <c r="X62" s="9">
        <f>SUM(O$6:O62)</f>
        <v>15.871066666666581</v>
      </c>
      <c r="Y62" s="18">
        <f>SUM(P$6:P62)</f>
        <v>21.907066666666587</v>
      </c>
      <c r="Z62" s="1"/>
      <c r="AA62" s="1"/>
      <c r="AB62" s="1"/>
      <c r="AC62" s="1"/>
      <c r="AD62" s="1"/>
    </row>
    <row r="63" spans="1:30" x14ac:dyDescent="0.25">
      <c r="A63" s="44">
        <v>7.78</v>
      </c>
      <c r="B63" s="42">
        <v>5.3120000000000003</v>
      </c>
      <c r="C63" s="42">
        <v>4.6360000000000001</v>
      </c>
      <c r="D63" s="42">
        <v>7.923</v>
      </c>
      <c r="E63" s="42">
        <v>7.3860000000000001</v>
      </c>
      <c r="F63" s="42">
        <v>6.4889999999999999</v>
      </c>
      <c r="G63" s="42">
        <v>4.6360000000000001</v>
      </c>
      <c r="H63" s="42">
        <v>7.923</v>
      </c>
      <c r="I63" s="8">
        <f t="shared" si="9"/>
        <v>1.316233333333332</v>
      </c>
      <c r="J63" s="8">
        <f t="shared" si="10"/>
        <v>-1.1517666666666679</v>
      </c>
      <c r="K63" s="8">
        <f t="shared" si="11"/>
        <v>-1.8277666666666681</v>
      </c>
      <c r="L63" s="8">
        <f t="shared" si="12"/>
        <v>1.4592333333333318</v>
      </c>
      <c r="M63" s="8">
        <f t="shared" si="13"/>
        <v>0.92223333333333191</v>
      </c>
      <c r="N63" s="8">
        <f t="shared" si="14"/>
        <v>2.5233333333331665E-2</v>
      </c>
      <c r="O63" s="8">
        <f t="shared" si="15"/>
        <v>-1.8277666666666681</v>
      </c>
      <c r="P63" s="8">
        <f t="shared" si="16"/>
        <v>1.4592333333333318</v>
      </c>
      <c r="Q63" s="17">
        <f t="shared" si="8"/>
        <v>57</v>
      </c>
      <c r="R63" s="9">
        <f>SUM(I$6:I63)</f>
        <v>22.555299999999914</v>
      </c>
      <c r="S63" s="9">
        <f>SUM(J$6:J63)</f>
        <v>3.3302999999999106</v>
      </c>
      <c r="T63" s="9">
        <f>SUM(K$6:K63)</f>
        <v>20.638299999999909</v>
      </c>
      <c r="U63" s="9">
        <f>SUM(L$6:L63)</f>
        <v>16.289299999999912</v>
      </c>
      <c r="V63" s="9">
        <f>SUM(M$6:M63)</f>
        <v>9.9272999999999136</v>
      </c>
      <c r="W63" s="9">
        <f>SUM(N$6:N63)</f>
        <v>8.4212999999999099</v>
      </c>
      <c r="X63" s="9">
        <f>SUM(O$6:O63)</f>
        <v>14.043299999999913</v>
      </c>
      <c r="Y63" s="18">
        <f>SUM(P$6:P63)</f>
        <v>23.366299999999917</v>
      </c>
      <c r="Z63" s="1"/>
      <c r="AA63" s="1"/>
      <c r="AB63" s="1"/>
      <c r="AC63" s="1"/>
      <c r="AD63" s="1"/>
    </row>
    <row r="64" spans="1:30" x14ac:dyDescent="0.25">
      <c r="A64" s="44">
        <v>4.4379999999999997</v>
      </c>
      <c r="B64" s="42">
        <v>4.5179999999999998</v>
      </c>
      <c r="C64" s="42">
        <v>5.0049999999999999</v>
      </c>
      <c r="D64" s="42">
        <v>6.431</v>
      </c>
      <c r="E64" s="42">
        <v>5.3120000000000003</v>
      </c>
      <c r="F64" s="42">
        <v>4.6360000000000001</v>
      </c>
      <c r="G64" s="42">
        <v>5.0049999999999999</v>
      </c>
      <c r="H64" s="42">
        <v>6.431</v>
      </c>
      <c r="I64" s="8">
        <f t="shared" si="9"/>
        <v>-2.0257666666666685</v>
      </c>
      <c r="J64" s="8">
        <f t="shared" si="10"/>
        <v>-1.9457666666666684</v>
      </c>
      <c r="K64" s="8">
        <f t="shared" si="11"/>
        <v>-1.4587666666666683</v>
      </c>
      <c r="L64" s="8">
        <f t="shared" si="12"/>
        <v>-3.2766666666668165E-2</v>
      </c>
      <c r="M64" s="8">
        <f t="shared" si="13"/>
        <v>-1.1517666666666679</v>
      </c>
      <c r="N64" s="8">
        <f t="shared" si="14"/>
        <v>-1.8277666666666681</v>
      </c>
      <c r="O64" s="8">
        <f t="shared" si="15"/>
        <v>-1.4587666666666683</v>
      </c>
      <c r="P64" s="8">
        <f t="shared" si="16"/>
        <v>-3.2766666666668165E-2</v>
      </c>
      <c r="Q64" s="17">
        <f t="shared" si="8"/>
        <v>58</v>
      </c>
      <c r="R64" s="9">
        <f>SUM(I$6:I64)</f>
        <v>20.529533333333244</v>
      </c>
      <c r="S64" s="9">
        <f>SUM(J$6:J64)</f>
        <v>1.3845333333332421</v>
      </c>
      <c r="T64" s="9">
        <f>SUM(K$6:K64)</f>
        <v>19.179533333333239</v>
      </c>
      <c r="U64" s="9">
        <f>SUM(L$6:L64)</f>
        <v>16.256533333333245</v>
      </c>
      <c r="V64" s="9">
        <f>SUM(M$6:M64)</f>
        <v>8.7755333333332466</v>
      </c>
      <c r="W64" s="9">
        <f>SUM(N$6:N64)</f>
        <v>6.5935333333332418</v>
      </c>
      <c r="X64" s="9">
        <f>SUM(O$6:O64)</f>
        <v>12.584533333333244</v>
      </c>
      <c r="Y64" s="18">
        <f>SUM(P$6:P64)</f>
        <v>23.33353333333325</v>
      </c>
      <c r="Z64" s="1"/>
      <c r="AA64" s="1"/>
      <c r="AB64" s="1"/>
      <c r="AC64" s="1"/>
      <c r="AD64" s="1"/>
    </row>
    <row r="65" spans="1:30" x14ac:dyDescent="0.25">
      <c r="A65" s="44">
        <v>8.9550000000000001</v>
      </c>
      <c r="B65" s="42">
        <v>6.7409999999999997</v>
      </c>
      <c r="C65" s="42">
        <v>4.8620000000000001</v>
      </c>
      <c r="D65" s="42">
        <v>5.8609999999999998</v>
      </c>
      <c r="E65" s="42">
        <v>4.5179999999999998</v>
      </c>
      <c r="F65" s="42">
        <v>5.0049999999999999</v>
      </c>
      <c r="G65" s="42">
        <v>4.8620000000000001</v>
      </c>
      <c r="H65" s="42">
        <v>5.8609999999999998</v>
      </c>
      <c r="I65" s="8">
        <f t="shared" si="9"/>
        <v>2.4912333333333319</v>
      </c>
      <c r="J65" s="8">
        <f t="shared" si="10"/>
        <v>0.27723333333333144</v>
      </c>
      <c r="K65" s="8">
        <f t="shared" si="11"/>
        <v>-1.6017666666666681</v>
      </c>
      <c r="L65" s="8">
        <f t="shared" si="12"/>
        <v>-0.60276666666666845</v>
      </c>
      <c r="M65" s="8">
        <f t="shared" si="13"/>
        <v>-1.9457666666666684</v>
      </c>
      <c r="N65" s="8">
        <f t="shared" si="14"/>
        <v>-1.4587666666666683</v>
      </c>
      <c r="O65" s="8">
        <f t="shared" si="15"/>
        <v>-1.6017666666666681</v>
      </c>
      <c r="P65" s="8">
        <f t="shared" si="16"/>
        <v>-0.60276666666666845</v>
      </c>
      <c r="Q65" s="17">
        <f t="shared" si="8"/>
        <v>59</v>
      </c>
      <c r="R65" s="9">
        <f>SUM(I$6:I65)</f>
        <v>23.020766666666574</v>
      </c>
      <c r="S65" s="9">
        <f>SUM(J$6:J65)</f>
        <v>1.6617666666665736</v>
      </c>
      <c r="T65" s="9">
        <f>SUM(K$6:K65)</f>
        <v>17.57776666666657</v>
      </c>
      <c r="U65" s="9">
        <f>SUM(L$6:L65)</f>
        <v>15.653766666666577</v>
      </c>
      <c r="V65" s="9">
        <f>SUM(M$6:M65)</f>
        <v>6.8297666666665782</v>
      </c>
      <c r="W65" s="9">
        <f>SUM(N$6:N65)</f>
        <v>5.1347666666665734</v>
      </c>
      <c r="X65" s="9">
        <f>SUM(O$6:O65)</f>
        <v>10.982766666666576</v>
      </c>
      <c r="Y65" s="18">
        <f>SUM(P$6:P65)</f>
        <v>22.730766666666582</v>
      </c>
      <c r="Z65" s="1"/>
      <c r="AA65" s="1"/>
      <c r="AB65" s="1"/>
      <c r="AC65" s="1"/>
      <c r="AD65" s="1"/>
    </row>
    <row r="66" spans="1:30" x14ac:dyDescent="0.25">
      <c r="A66" s="44">
        <v>7.82</v>
      </c>
      <c r="B66" s="42">
        <v>4.8019999999999996</v>
      </c>
      <c r="C66" s="42">
        <v>8.5169999999999995</v>
      </c>
      <c r="D66" s="42">
        <v>8.0760000000000005</v>
      </c>
      <c r="E66" s="42">
        <v>6.7409999999999997</v>
      </c>
      <c r="F66" s="42">
        <v>4.8620000000000001</v>
      </c>
      <c r="G66" s="42">
        <v>8.5169999999999995</v>
      </c>
      <c r="H66" s="42">
        <v>8.0760000000000005</v>
      </c>
      <c r="I66" s="8">
        <f t="shared" si="9"/>
        <v>1.3562333333333321</v>
      </c>
      <c r="J66" s="8">
        <f t="shared" si="10"/>
        <v>-1.6617666666666686</v>
      </c>
      <c r="K66" s="8">
        <f t="shared" si="11"/>
        <v>2.0532333333333312</v>
      </c>
      <c r="L66" s="8">
        <f t="shared" si="12"/>
        <v>1.6122333333333323</v>
      </c>
      <c r="M66" s="8">
        <f t="shared" si="13"/>
        <v>0.27723333333333144</v>
      </c>
      <c r="N66" s="8">
        <f t="shared" si="14"/>
        <v>-1.6017666666666681</v>
      </c>
      <c r="O66" s="8">
        <f t="shared" si="15"/>
        <v>2.0532333333333312</v>
      </c>
      <c r="P66" s="8">
        <f t="shared" si="16"/>
        <v>1.6122333333333323</v>
      </c>
      <c r="Q66" s="17">
        <f t="shared" si="8"/>
        <v>60</v>
      </c>
      <c r="R66" s="9">
        <f>SUM(I$6:I66)</f>
        <v>24.376999999999907</v>
      </c>
      <c r="S66" s="9">
        <f>SUM(J$6:J66)</f>
        <v>-9.50350909079134E-14</v>
      </c>
      <c r="T66" s="9">
        <f>SUM(K$6:K66)</f>
        <v>19.630999999999901</v>
      </c>
      <c r="U66" s="9">
        <f>SUM(L$6:L66)</f>
        <v>17.265999999999909</v>
      </c>
      <c r="V66" s="9">
        <f>SUM(M$6:M66)</f>
        <v>7.1069999999999096</v>
      </c>
      <c r="W66" s="9">
        <f>SUM(N$6:N66)</f>
        <v>3.5329999999999053</v>
      </c>
      <c r="X66" s="9">
        <f>SUM(O$6:O66)</f>
        <v>13.035999999999907</v>
      </c>
      <c r="Y66" s="18">
        <f>SUM(P$6:P66)</f>
        <v>24.342999999999915</v>
      </c>
      <c r="Z66" s="1"/>
      <c r="AA66" s="1"/>
      <c r="AB66" s="1"/>
      <c r="AC66" s="1"/>
      <c r="AD66" s="1"/>
    </row>
    <row r="67" spans="1:30" x14ac:dyDescent="0.25">
      <c r="A67" s="45"/>
      <c r="B67" s="46"/>
      <c r="C67" s="46"/>
      <c r="D67" s="46"/>
      <c r="E67" s="46"/>
      <c r="F67" s="46"/>
      <c r="G67" s="46"/>
      <c r="H67" s="46"/>
      <c r="I67" s="10"/>
      <c r="J67" s="10"/>
      <c r="K67" s="10"/>
      <c r="L67" s="10"/>
      <c r="M67" s="10"/>
      <c r="N67" s="10"/>
      <c r="O67" s="10"/>
      <c r="P67" s="10"/>
      <c r="Q67" s="19"/>
      <c r="R67" s="7"/>
      <c r="S67" s="7"/>
      <c r="T67" s="7"/>
      <c r="U67" s="7"/>
      <c r="V67" s="4"/>
      <c r="W67" s="4"/>
      <c r="X67" s="5"/>
      <c r="Y67" s="14"/>
      <c r="Z67" s="1"/>
      <c r="AA67" s="1"/>
      <c r="AB67" s="1"/>
      <c r="AC67" s="1"/>
      <c r="AD67" s="1"/>
    </row>
    <row r="68" spans="1:30" ht="69" customHeight="1" thickBot="1" x14ac:dyDescent="0.3">
      <c r="A68" s="47">
        <f>AVERAGE(A7:A66)</f>
        <v>6.8700499999999955</v>
      </c>
      <c r="B68" s="48">
        <f t="shared" ref="B68:H68" si="17">AVERAGE(B7:B66)</f>
        <v>6.4637666666666682</v>
      </c>
      <c r="C68" s="48">
        <f t="shared" si="17"/>
        <v>6.7909500000000032</v>
      </c>
      <c r="D68" s="48">
        <f t="shared" si="17"/>
        <v>6.7515333333333318</v>
      </c>
      <c r="E68" s="48">
        <f t="shared" si="17"/>
        <v>6.5822166666666666</v>
      </c>
      <c r="F68" s="48">
        <f t="shared" si="17"/>
        <v>6.5226500000000023</v>
      </c>
      <c r="G68" s="48">
        <f t="shared" si="17"/>
        <v>6.6810333333333354</v>
      </c>
      <c r="H68" s="48">
        <f t="shared" si="17"/>
        <v>6.8694833333333323</v>
      </c>
      <c r="I68" s="24">
        <f>SUM(I7:I66)</f>
        <v>24.376999999999907</v>
      </c>
      <c r="J68" s="24">
        <f t="shared" ref="J68:P68" si="18">SUM(J7:J66)</f>
        <v>-9.50350909079134E-14</v>
      </c>
      <c r="K68" s="24">
        <f t="shared" si="18"/>
        <v>19.630999999999901</v>
      </c>
      <c r="L68" s="24">
        <f t="shared" si="18"/>
        <v>17.265999999999909</v>
      </c>
      <c r="M68" s="24">
        <f t="shared" si="18"/>
        <v>7.1069999999999096</v>
      </c>
      <c r="N68" s="24">
        <f t="shared" si="18"/>
        <v>3.5329999999999053</v>
      </c>
      <c r="O68" s="24">
        <f t="shared" si="18"/>
        <v>13.035999999999907</v>
      </c>
      <c r="P68" s="24">
        <f t="shared" si="18"/>
        <v>24.342999999999915</v>
      </c>
      <c r="Q68" s="20"/>
      <c r="R68" s="21"/>
      <c r="S68" s="21"/>
      <c r="T68" s="21"/>
      <c r="U68" s="21"/>
      <c r="V68" s="21"/>
      <c r="W68" s="21"/>
      <c r="X68" s="22"/>
      <c r="Y68" s="23"/>
      <c r="Z68" s="1"/>
      <c r="AA68" s="1"/>
      <c r="AB68" s="1"/>
      <c r="AC68" s="1"/>
      <c r="AD68" s="1"/>
    </row>
    <row r="69" spans="1:30" ht="15.75" thickTop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  <c r="AA69" s="1"/>
      <c r="AB69" s="1"/>
      <c r="AC69" s="1"/>
      <c r="AD69" s="1"/>
    </row>
    <row r="70" spans="1:3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  <c r="AA70" s="1"/>
      <c r="AB70" s="1"/>
      <c r="AC70" s="1"/>
      <c r="AD70" s="1"/>
    </row>
    <row r="71" spans="1:3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  <c r="AA71" s="1"/>
      <c r="AB71" s="1"/>
      <c r="AC71" s="1"/>
      <c r="AD71" s="1"/>
    </row>
    <row r="72" spans="1:3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  <c r="AA72" s="1"/>
      <c r="AB72" s="1"/>
      <c r="AC72" s="1"/>
      <c r="AD72" s="1"/>
    </row>
    <row r="73" spans="1:3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  <c r="AA73" s="1"/>
      <c r="AB73" s="1"/>
      <c r="AC73" s="1"/>
      <c r="AD73" s="1"/>
    </row>
    <row r="74" spans="1:3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  <c r="AA74" s="1"/>
      <c r="AB74" s="1"/>
      <c r="AC74" s="1"/>
      <c r="AD74" s="1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  <c r="AA75" s="1"/>
      <c r="AB75" s="1"/>
      <c r="AC75" s="1"/>
      <c r="AD75" s="1"/>
    </row>
    <row r="76" spans="1:3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  <c r="AA76" s="1"/>
      <c r="AB76" s="1"/>
      <c r="AC76" s="1"/>
      <c r="AD76" s="1"/>
    </row>
    <row r="77" spans="1:3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F43" sqref="F4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</vt:lpstr>
      <vt:lpstr>Pasting area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 Lawns</dc:creator>
  <cp:lastModifiedBy>B&amp;G Lawns</cp:lastModifiedBy>
  <dcterms:created xsi:type="dcterms:W3CDTF">2015-08-26T20:25:17Z</dcterms:created>
  <dcterms:modified xsi:type="dcterms:W3CDTF">2015-08-27T18:17:36Z</dcterms:modified>
</cp:coreProperties>
</file>